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X:\05_広報\ＨＰ\01_技能検定\10_実施団体・検定委員向け書類\R6-01_後期　DL用書類\"/>
    </mc:Choice>
  </mc:AlternateContent>
  <xr:revisionPtr revIDLastSave="0" documentId="13_ncr:1_{B5B4B486-623E-4D7D-9140-EE238F438A92}" xr6:coauthVersionLast="47" xr6:coauthVersionMax="47" xr10:uidLastSave="{00000000-0000-0000-0000-000000000000}"/>
  <bookViews>
    <workbookView xWindow="20370" yWindow="-120" windowWidth="29040" windowHeight="15840" xr2:uid="{00000000-000D-0000-FFFF-FFFF00000000}"/>
  </bookViews>
  <sheets>
    <sheet name="記入例" sheetId="30" r:id="rId1"/>
    <sheet name="入力用" sheetId="31" r:id="rId2"/>
    <sheet name="Sheet5" sheetId="16" state="hidden" r:id="rId3"/>
  </sheets>
  <definedNames>
    <definedName name="_xlnm.Print_Area" localSheetId="0">記入例!$A$1:$BD$62</definedName>
    <definedName name="_xlnm.Print_Area" localSheetId="1">入力用!$A$1:$BD$62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35" i="31" l="1"/>
  <c r="AH35" i="30"/>
  <c r="AA11" i="30"/>
  <c r="AW40" i="31" l="1"/>
  <c r="AS40" i="31"/>
  <c r="AN40" i="31"/>
  <c r="AJ40" i="31"/>
  <c r="AW40" i="30" l="1"/>
  <c r="AS40" i="30"/>
  <c r="AN40" i="30"/>
  <c r="AJ40" i="30"/>
  <c r="BA31" i="31" l="1"/>
  <c r="AP31" i="31"/>
  <c r="BA31" i="30"/>
  <c r="AP31" i="30"/>
  <c r="AA48" i="31" l="1"/>
  <c r="N46" i="31"/>
  <c r="T46" i="31" s="1"/>
  <c r="AA46" i="31" s="1"/>
  <c r="N44" i="31"/>
  <c r="T44" i="31" s="1"/>
  <c r="N43" i="31"/>
  <c r="T40" i="31"/>
  <c r="T39" i="31"/>
  <c r="Y40" i="31" s="1"/>
  <c r="X36" i="31"/>
  <c r="F36" i="31"/>
  <c r="X35" i="31"/>
  <c r="F35" i="31"/>
  <c r="AV24" i="31"/>
  <c r="AD24" i="31"/>
  <c r="AA11" i="31"/>
  <c r="AU33" i="31"/>
  <c r="N45" i="31" l="1"/>
  <c r="T45" i="31" s="1"/>
  <c r="T43" i="31"/>
  <c r="N44" i="30"/>
  <c r="N43" i="30"/>
  <c r="AA43" i="31" l="1"/>
  <c r="Y59" i="31" s="1"/>
  <c r="Y61" i="31" s="1"/>
  <c r="N46" i="30"/>
  <c r="T46" i="30" s="1"/>
  <c r="AA46" i="30" s="1"/>
  <c r="AA48" i="30"/>
  <c r="T40" i="30"/>
  <c r="T39" i="30"/>
  <c r="X36" i="30"/>
  <c r="X35" i="30"/>
  <c r="F36" i="30"/>
  <c r="F35" i="30"/>
  <c r="AV24" i="30"/>
  <c r="T44" i="30" s="1"/>
  <c r="AD24" i="30"/>
  <c r="Y40" i="30" l="1"/>
  <c r="N45" i="30"/>
  <c r="T45" i="30" s="1"/>
  <c r="T43" i="30"/>
  <c r="AA43" i="30" l="1"/>
  <c r="Y59" i="30" s="1"/>
  <c r="Y61"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渡辺 正則</author>
    <author>aisaka</author>
  </authors>
  <commentList>
    <comment ref="X6" authorId="0" shapeId="0" xr:uid="{B71865EF-E812-4C9F-B5D4-AC8202A3157E}">
      <text>
        <r>
          <rPr>
            <sz val="14"/>
            <color indexed="81"/>
            <rFont val="HGP創英角ｺﾞｼｯｸUB"/>
            <family val="3"/>
            <charset val="128"/>
          </rPr>
          <t>行政財産使用の場合は必ず記入してください。</t>
        </r>
      </text>
    </comment>
    <comment ref="AM10" authorId="1" shapeId="0" xr:uid="{522D7110-4718-4559-AB98-1EECCA7716DE}">
      <text>
        <r>
          <rPr>
            <sz val="14"/>
            <color indexed="81"/>
            <rFont val="HGP創英角ｺﾞｼｯｸUB"/>
            <family val="3"/>
            <charset val="128"/>
          </rPr>
          <t>準備・打合せ時の協会立ち合いの要/不要を選択</t>
        </r>
      </text>
    </comment>
    <comment ref="AR14" authorId="1" shapeId="0" xr:uid="{00000000-0006-0000-0000-000002000000}">
      <text>
        <r>
          <rPr>
            <sz val="14"/>
            <color indexed="81"/>
            <rFont val="HGP創英角ｺﾞｼｯｸUB"/>
            <family val="3"/>
            <charset val="128"/>
          </rPr>
          <t>同一受検者が午前・午後にわたって試験をする場合は、１行に記入</t>
        </r>
      </text>
    </comment>
    <comment ref="AR17" authorId="1" shapeId="0" xr:uid="{00000000-0006-0000-0000-000003000000}">
      <text>
        <r>
          <rPr>
            <sz val="14"/>
            <color indexed="81"/>
            <rFont val="HGP創英角ｺﾞｼｯｸUB"/>
            <family val="3"/>
            <charset val="128"/>
          </rPr>
          <t>試験が半日で終わり、午前・午後で受検者が変わる場合は、行を分けて記入</t>
        </r>
      </text>
    </comment>
    <comment ref="C25" authorId="1" shapeId="0" xr:uid="{00000000-0006-0000-0000-000004000000}">
      <text>
        <r>
          <rPr>
            <sz val="14"/>
            <color indexed="81"/>
            <rFont val="HGP創英角ｺﾞｼｯｸUB"/>
            <family val="3"/>
            <charset val="128"/>
          </rPr>
          <t>首席/主任を選択</t>
        </r>
      </text>
    </comment>
    <comment ref="E25" authorId="1" shapeId="0" xr:uid="{00000000-0006-0000-0000-000005000000}">
      <text>
        <r>
          <rPr>
            <sz val="14"/>
            <color indexed="81"/>
            <rFont val="HGP創英角ｺﾞｼｯｸUB"/>
            <family val="3"/>
            <charset val="128"/>
          </rPr>
          <t>所属分類を選択
事：事業所または団体
公：埼玉県公共職員</t>
        </r>
      </text>
    </comment>
    <comment ref="L25" authorId="1" shapeId="0" xr:uid="{00000000-0006-0000-0000-000006000000}">
      <text>
        <r>
          <rPr>
            <sz val="14"/>
            <color indexed="81"/>
            <rFont val="HGP創英角ｺﾞｼｯｸUB"/>
            <family val="3"/>
            <charset val="128"/>
          </rPr>
          <t>左記とは別に主任検定委員がいる場合はこちらに追記ください</t>
        </r>
      </text>
    </comment>
    <comment ref="AY25" authorId="1" shapeId="0" xr:uid="{00000000-0006-0000-0000-000007000000}">
      <text>
        <r>
          <rPr>
            <sz val="14"/>
            <color indexed="81"/>
            <rFont val="HGP創英角ｺﾞｼｯｸUB"/>
            <family val="3"/>
            <charset val="128"/>
          </rPr>
          <t>採点に係らない補助をする方です。（補佐員とは異なりますのでご注意ください）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aisaka</author>
    <author>yoshino</author>
  </authors>
  <commentList>
    <comment ref="AM10" authorId="0" shapeId="0" xr:uid="{00000000-0006-0000-0100-000001000000}">
      <text>
        <r>
          <rPr>
            <sz val="14"/>
            <color indexed="81"/>
            <rFont val="HGP創英角ｺﾞｼｯｸUB"/>
            <family val="3"/>
            <charset val="128"/>
          </rPr>
          <t>準備・打合せ時の協会立ち合いの要/不要を選択</t>
        </r>
      </text>
    </comment>
    <comment ref="C25" authorId="0" shapeId="0" xr:uid="{00000000-0006-0000-0100-000002000000}">
      <text>
        <r>
          <rPr>
            <sz val="14"/>
            <color indexed="81"/>
            <rFont val="HGP創英角ｺﾞｼｯｸUB"/>
            <family val="3"/>
            <charset val="128"/>
          </rPr>
          <t>首席/主任を選択</t>
        </r>
      </text>
    </comment>
    <comment ref="E25" authorId="0" shapeId="0" xr:uid="{00000000-0006-0000-0100-000003000000}">
      <text>
        <r>
          <rPr>
            <sz val="14"/>
            <color indexed="81"/>
            <rFont val="HGP創英角ｺﾞｼｯｸUB"/>
            <family val="3"/>
            <charset val="128"/>
          </rPr>
          <t>所属分類を選択
事：事業所・団体
公：埼玉県公共職員</t>
        </r>
      </text>
    </comment>
    <comment ref="L25" authorId="0" shapeId="0" xr:uid="{00000000-0006-0000-0100-000004000000}">
      <text>
        <r>
          <rPr>
            <sz val="14"/>
            <color indexed="81"/>
            <rFont val="HGP創英角ｺﾞｼｯｸUB"/>
            <family val="3"/>
            <charset val="128"/>
          </rPr>
          <t>左記とは別に主任検定委員がいる場合はこちらに追記ください</t>
        </r>
      </text>
    </comment>
    <comment ref="AY25" authorId="0" shapeId="0" xr:uid="{00000000-0006-0000-0100-000005000000}">
      <text>
        <r>
          <rPr>
            <sz val="14"/>
            <color indexed="81"/>
            <rFont val="HGP創英角ｺﾞｼｯｸUB"/>
            <family val="3"/>
            <charset val="128"/>
          </rPr>
          <t>採点に係らない補助をする方です。（補佐員とは異なりますのでご注意ください）</t>
        </r>
      </text>
    </comment>
    <comment ref="P39" authorId="1" shapeId="0" xr:uid="{00000000-0006-0000-0100-000006000000}">
      <text>
        <r>
          <rPr>
            <b/>
            <sz val="9"/>
            <color indexed="81"/>
            <rFont val="ＭＳ Ｐゴシック"/>
            <family val="3"/>
            <charset val="128"/>
          </rPr>
          <t>減額対象者（￥9,200）も含む</t>
        </r>
      </text>
    </comment>
    <comment ref="P40" authorId="1" shapeId="0" xr:uid="{00000000-0006-0000-0100-000007000000}">
      <text>
        <r>
          <rPr>
            <b/>
            <sz val="9"/>
            <color indexed="81"/>
            <rFont val="ＭＳ Ｐゴシック"/>
            <family val="3"/>
            <charset val="128"/>
          </rPr>
          <t>減額対象者（￥3,100）も含む</t>
        </r>
      </text>
    </comment>
  </commentList>
</comments>
</file>

<file path=xl/sharedStrings.xml><?xml version="1.0" encoding="utf-8"?>
<sst xmlns="http://schemas.openxmlformats.org/spreadsheetml/2006/main" count="296" uniqueCount="141">
  <si>
    <t>（日）</t>
    <rPh sb="1" eb="2">
      <t>ニチ</t>
    </rPh>
    <phoneticPr fontId="1"/>
  </si>
  <si>
    <t>（月）</t>
    <phoneticPr fontId="3"/>
  </si>
  <si>
    <t>（火）</t>
    <phoneticPr fontId="3"/>
  </si>
  <si>
    <t>（水）</t>
    <phoneticPr fontId="3"/>
  </si>
  <si>
    <t>（木）</t>
    <phoneticPr fontId="3"/>
  </si>
  <si>
    <t>（金）</t>
    <phoneticPr fontId="3"/>
  </si>
  <si>
    <t>（土）</t>
    <phoneticPr fontId="3"/>
  </si>
  <si>
    <t>開始時刻</t>
    <rPh sb="0" eb="2">
      <t>カイシ</t>
    </rPh>
    <rPh sb="2" eb="4">
      <t>ジコク</t>
    </rPh>
    <phoneticPr fontId="2"/>
  </si>
  <si>
    <t>級</t>
    <rPh sb="0" eb="1">
      <t>キュウ</t>
    </rPh>
    <phoneticPr fontId="2"/>
  </si>
  <si>
    <t>人数</t>
    <rPh sb="0" eb="2">
      <t>ニンズウ</t>
    </rPh>
    <phoneticPr fontId="2"/>
  </si>
  <si>
    <t>午　　前</t>
    <rPh sb="0" eb="1">
      <t>ウマ</t>
    </rPh>
    <rPh sb="3" eb="4">
      <t>マエ</t>
    </rPh>
    <phoneticPr fontId="2"/>
  </si>
  <si>
    <t>午　　後</t>
    <rPh sb="0" eb="1">
      <t>ウマ</t>
    </rPh>
    <rPh sb="3" eb="4">
      <t>ゴ</t>
    </rPh>
    <phoneticPr fontId="2"/>
  </si>
  <si>
    <t>現在</t>
    <rPh sb="0" eb="2">
      <t>ゲンザイ</t>
    </rPh>
    <phoneticPr fontId="2"/>
  </si>
  <si>
    <t>協会担当者名</t>
    <rPh sb="0" eb="2">
      <t>キョウカイ</t>
    </rPh>
    <rPh sb="2" eb="5">
      <t>タントウシャ</t>
    </rPh>
    <rPh sb="5" eb="6">
      <t>メイ</t>
    </rPh>
    <phoneticPr fontId="2"/>
  </si>
  <si>
    <t>職種名</t>
    <rPh sb="0" eb="2">
      <t>ショクシュ</t>
    </rPh>
    <rPh sb="2" eb="3">
      <t>メイ</t>
    </rPh>
    <phoneticPr fontId="3"/>
  </si>
  <si>
    <t>作業名</t>
    <rPh sb="0" eb="2">
      <t>サギョウ</t>
    </rPh>
    <rPh sb="2" eb="3">
      <t>メイ</t>
    </rPh>
    <phoneticPr fontId="3"/>
  </si>
  <si>
    <t>名称</t>
    <rPh sb="0" eb="2">
      <t>メイショウ</t>
    </rPh>
    <phoneticPr fontId="3"/>
  </si>
  <si>
    <t>所在地</t>
    <rPh sb="0" eb="3">
      <t>ショザイチ</t>
    </rPh>
    <phoneticPr fontId="3"/>
  </si>
  <si>
    <t>〒</t>
    <phoneticPr fontId="3"/>
  </si>
  <si>
    <t>職種番号</t>
    <rPh sb="0" eb="2">
      <t>ショクシュ</t>
    </rPh>
    <rPh sb="2" eb="4">
      <t>バンゴウ</t>
    </rPh>
    <phoneticPr fontId="3"/>
  </si>
  <si>
    <t>作業番号</t>
    <rPh sb="0" eb="2">
      <t>サギョウ</t>
    </rPh>
    <rPh sb="2" eb="4">
      <t>バンゴウ</t>
    </rPh>
    <phoneticPr fontId="3"/>
  </si>
  <si>
    <t>～</t>
    <phoneticPr fontId="3"/>
  </si>
  <si>
    <t>所属部署</t>
    <rPh sb="0" eb="2">
      <t>ショゾク</t>
    </rPh>
    <rPh sb="2" eb="4">
      <t>ブショ</t>
    </rPh>
    <phoneticPr fontId="3"/>
  </si>
  <si>
    <t>ＦＡＸ</t>
    <phoneticPr fontId="3"/>
  </si>
  <si>
    <t>備　考</t>
    <rPh sb="0" eb="1">
      <t>ソナエ</t>
    </rPh>
    <rPh sb="2" eb="3">
      <t>コウ</t>
    </rPh>
    <phoneticPr fontId="3"/>
  </si>
  <si>
    <t>ＴＥＬ</t>
    <phoneticPr fontId="3"/>
  </si>
  <si>
    <t>〒</t>
    <phoneticPr fontId="5"/>
  </si>
  <si>
    <t>集合時刻</t>
    <rPh sb="0" eb="2">
      <t>シュウゴウ</t>
    </rPh>
    <rPh sb="2" eb="4">
      <t>ジコク</t>
    </rPh>
    <phoneticPr fontId="2"/>
  </si>
  <si>
    <t>標準時刻</t>
    <rPh sb="0" eb="2">
      <t>ヒョウジュン</t>
    </rPh>
    <rPh sb="2" eb="4">
      <t>ジコク</t>
    </rPh>
    <phoneticPr fontId="2"/>
  </si>
  <si>
    <t>打切時刻</t>
    <rPh sb="0" eb="1">
      <t>ウ</t>
    </rPh>
    <rPh sb="1" eb="2">
      <t>キ</t>
    </rPh>
    <rPh sb="2" eb="4">
      <t>ジコク</t>
    </rPh>
    <phoneticPr fontId="2"/>
  </si>
  <si>
    <t>検定　太郎</t>
    <rPh sb="0" eb="2">
      <t>ケンテイ</t>
    </rPh>
    <rPh sb="3" eb="5">
      <t>タロウ</t>
    </rPh>
    <phoneticPr fontId="5"/>
  </si>
  <si>
    <t>記入不要</t>
    <rPh sb="0" eb="2">
      <t>キニュウ</t>
    </rPh>
    <rPh sb="2" eb="4">
      <t>フヨウ</t>
    </rPh>
    <phoneticPr fontId="5"/>
  </si>
  <si>
    <t>総務部総務課</t>
    <rPh sb="0" eb="2">
      <t>ソウム</t>
    </rPh>
    <rPh sb="2" eb="3">
      <t>ブ</t>
    </rPh>
    <rPh sb="3" eb="6">
      <t>ソウムカ</t>
    </rPh>
    <phoneticPr fontId="5"/>
  </si>
  <si>
    <t>（一社）埼玉県○○工業協同組合</t>
    <rPh sb="1" eb="3">
      <t>イッシャ</t>
    </rPh>
    <rPh sb="4" eb="7">
      <t>サイタマケン</t>
    </rPh>
    <rPh sb="9" eb="11">
      <t>コウギョウ</t>
    </rPh>
    <rPh sb="11" eb="13">
      <t>キョウドウ</t>
    </rPh>
    <rPh sb="13" eb="15">
      <t>クミアイ</t>
    </rPh>
    <phoneticPr fontId="5"/>
  </si>
  <si>
    <t>さいたま市浦和区北浦和10-20-30</t>
    <rPh sb="4" eb="5">
      <t>シ</t>
    </rPh>
    <rPh sb="5" eb="7">
      <t>ウラワ</t>
    </rPh>
    <rPh sb="7" eb="8">
      <t>ク</t>
    </rPh>
    <rPh sb="8" eb="11">
      <t>キタウラワ</t>
    </rPh>
    <phoneticPr fontId="5"/>
  </si>
  <si>
    <t>電子機器組立て</t>
    <rPh sb="0" eb="2">
      <t>デンシ</t>
    </rPh>
    <rPh sb="2" eb="4">
      <t>キキ</t>
    </rPh>
    <rPh sb="4" eb="6">
      <t>クミタ</t>
    </rPh>
    <phoneticPr fontId="5"/>
  </si>
  <si>
    <t>金　額</t>
    <rPh sb="0" eb="1">
      <t>キン</t>
    </rPh>
    <rPh sb="2" eb="3">
      <t>ガク</t>
    </rPh>
    <phoneticPr fontId="1"/>
  </si>
  <si>
    <t>補助員費用</t>
    <rPh sb="0" eb="3">
      <t>ホジョイン</t>
    </rPh>
    <rPh sb="3" eb="5">
      <t>ヒヨウ</t>
    </rPh>
    <phoneticPr fontId="1"/>
  </si>
  <si>
    <t>日　数</t>
    <rPh sb="0" eb="1">
      <t>ヒ</t>
    </rPh>
    <rPh sb="2" eb="3">
      <t>カズ</t>
    </rPh>
    <phoneticPr fontId="1"/>
  </si>
  <si>
    <t>数　量</t>
    <rPh sb="0" eb="1">
      <t>スウ</t>
    </rPh>
    <rPh sb="2" eb="3">
      <t>リョウ</t>
    </rPh>
    <phoneticPr fontId="1"/>
  </si>
  <si>
    <t>単　価</t>
    <rPh sb="0" eb="1">
      <t>タン</t>
    </rPh>
    <rPh sb="2" eb="3">
      <t>アタイ</t>
    </rPh>
    <phoneticPr fontId="1"/>
  </si>
  <si>
    <t>科　目</t>
    <rPh sb="0" eb="1">
      <t>カ</t>
    </rPh>
    <rPh sb="2" eb="3">
      <t>メ</t>
    </rPh>
    <phoneticPr fontId="1"/>
  </si>
  <si>
    <t>補佐員手当</t>
    <rPh sb="0" eb="3">
      <t>ホサイン</t>
    </rPh>
    <rPh sb="3" eb="5">
      <t>テアテ</t>
    </rPh>
    <phoneticPr fontId="1"/>
  </si>
  <si>
    <t>受検手数料（学生）</t>
    <rPh sb="0" eb="2">
      <t>ジュケン</t>
    </rPh>
    <rPh sb="2" eb="5">
      <t>テスウリョウ</t>
    </rPh>
    <rPh sb="6" eb="8">
      <t>ガクセイ</t>
    </rPh>
    <phoneticPr fontId="1"/>
  </si>
  <si>
    <t>検定委員手当</t>
    <rPh sb="0" eb="2">
      <t>ケンテイ</t>
    </rPh>
    <rPh sb="2" eb="4">
      <t>イイン</t>
    </rPh>
    <rPh sb="4" eb="6">
      <t>テアテ</t>
    </rPh>
    <phoneticPr fontId="1"/>
  </si>
  <si>
    <t>受検手数料（一般）</t>
    <rPh sb="0" eb="2">
      <t>ジュケン</t>
    </rPh>
    <rPh sb="2" eb="5">
      <t>テスウリョウ</t>
    </rPh>
    <rPh sb="6" eb="8">
      <t>イッパン</t>
    </rPh>
    <phoneticPr fontId="1"/>
  </si>
  <si>
    <t>首席</t>
    <rPh sb="0" eb="2">
      <t>シュセキ</t>
    </rPh>
    <phoneticPr fontId="6"/>
  </si>
  <si>
    <t>事</t>
    <rPh sb="0" eb="1">
      <t>コト</t>
    </rPh>
    <phoneticPr fontId="6"/>
  </si>
  <si>
    <t>公</t>
  </si>
  <si>
    <t>会場借上料</t>
  </si>
  <si>
    <t>廃棄料・運搬費</t>
  </si>
  <si>
    <t>各種レンタル料</t>
  </si>
  <si>
    <t>消耗材料費</t>
  </si>
  <si>
    <t>消耗品費</t>
  </si>
  <si>
    <t>テーブルタップ等</t>
    <phoneticPr fontId="8"/>
  </si>
  <si>
    <t>測定器具（○○）</t>
    <phoneticPr fontId="8"/>
  </si>
  <si>
    <t>運搬費（\5000×2日）</t>
    <rPh sb="0" eb="2">
      <t>ウンパン</t>
    </rPh>
    <rPh sb="2" eb="3">
      <t>ヒ</t>
    </rPh>
    <rPh sb="11" eb="12">
      <t>ニチ</t>
    </rPh>
    <phoneticPr fontId="8"/>
  </si>
  <si>
    <t>￥2500×4日</t>
    <phoneticPr fontId="8"/>
  </si>
  <si>
    <t>摘　　要</t>
    <rPh sb="0" eb="1">
      <t>ツム</t>
    </rPh>
    <rPh sb="3" eb="4">
      <t>ヨウ</t>
    </rPh>
    <phoneticPr fontId="1"/>
  </si>
  <si>
    <t>小　計</t>
    <phoneticPr fontId="8"/>
  </si>
  <si>
    <t>≪収入合計≫</t>
    <rPh sb="1" eb="3">
      <t>シュウニュウ</t>
    </rPh>
    <rPh sb="3" eb="5">
      <t>ゴウケイ</t>
    </rPh>
    <phoneticPr fontId="8"/>
  </si>
  <si>
    <t>旅費（概算）</t>
    <rPh sb="0" eb="2">
      <t>リョヒ</t>
    </rPh>
    <rPh sb="3" eb="5">
      <t>ガイサン</t>
    </rPh>
    <phoneticPr fontId="1"/>
  </si>
  <si>
    <t>≪支出合計≫</t>
    <rPh sb="1" eb="3">
      <t>シシュツ</t>
    </rPh>
    <rPh sb="3" eb="5">
      <t>ゴウケイ</t>
    </rPh>
    <phoneticPr fontId="8"/>
  </si>
  <si>
    <t>※注</t>
    <rPh sb="1" eb="2">
      <t>チュウ</t>
    </rPh>
    <phoneticPr fontId="8"/>
  </si>
  <si>
    <t>※1</t>
    <phoneticPr fontId="8"/>
  </si>
  <si>
    <t>※4</t>
  </si>
  <si>
    <t>※5</t>
    <phoneticPr fontId="8"/>
  </si>
  <si>
    <t>※2</t>
    <phoneticPr fontId="8"/>
  </si>
  <si>
    <t>※3</t>
    <phoneticPr fontId="8"/>
  </si>
  <si>
    <t>名</t>
    <rPh sb="0" eb="1">
      <t>メイ</t>
    </rPh>
    <phoneticPr fontId="8"/>
  </si>
  <si>
    <t>採点・片付</t>
    <rPh sb="0" eb="2">
      <t>サイテン</t>
    </rPh>
    <rPh sb="3" eb="5">
      <t>カタヅケ</t>
    </rPh>
    <phoneticPr fontId="8"/>
  </si>
  <si>
    <t>終了時刻</t>
    <rPh sb="0" eb="2">
      <t>シュウリョウ</t>
    </rPh>
    <rPh sb="2" eb="4">
      <t>ジコク</t>
    </rPh>
    <phoneticPr fontId="8"/>
  </si>
  <si>
    <t>担当者</t>
    <rPh sb="0" eb="3">
      <t>タントウシャ</t>
    </rPh>
    <phoneticPr fontId="3"/>
  </si>
  <si>
    <t>TEL</t>
    <phoneticPr fontId="8"/>
  </si>
  <si>
    <t>試験当日の連絡先（携帯等）</t>
    <rPh sb="9" eb="11">
      <t>ケイタイ</t>
    </rPh>
    <rPh sb="11" eb="12">
      <t>トウ</t>
    </rPh>
    <phoneticPr fontId="3"/>
  </si>
  <si>
    <t>検　定　委　員</t>
    <rPh sb="0" eb="1">
      <t>ケン</t>
    </rPh>
    <rPh sb="2" eb="3">
      <t>サダム</t>
    </rPh>
    <rPh sb="4" eb="5">
      <t>イ</t>
    </rPh>
    <rPh sb="6" eb="7">
      <t>イン</t>
    </rPh>
    <phoneticPr fontId="8"/>
  </si>
  <si>
    <t>補　佐　員</t>
    <rPh sb="0" eb="1">
      <t>ホ</t>
    </rPh>
    <rPh sb="2" eb="3">
      <t>タスク</t>
    </rPh>
    <rPh sb="4" eb="5">
      <t>イン</t>
    </rPh>
    <phoneticPr fontId="8"/>
  </si>
  <si>
    <t>補　助　員</t>
    <rPh sb="0" eb="1">
      <t>ホ</t>
    </rPh>
    <rPh sb="2" eb="3">
      <t>スケ</t>
    </rPh>
    <rPh sb="4" eb="5">
      <t>イン</t>
    </rPh>
    <phoneticPr fontId="8"/>
  </si>
  <si>
    <t>収入</t>
    <rPh sb="0" eb="2">
      <t>シュウニュウ</t>
    </rPh>
    <phoneticPr fontId="3"/>
  </si>
  <si>
    <t>支出</t>
    <rPh sb="0" eb="2">
      <t>シシュツ</t>
    </rPh>
    <phoneticPr fontId="3"/>
  </si>
  <si>
    <t>収支　計　（収入合計-支出合計）</t>
    <rPh sb="0" eb="2">
      <t>シュウシ</t>
    </rPh>
    <rPh sb="3" eb="4">
      <t>ケイ</t>
    </rPh>
    <phoneticPr fontId="3"/>
  </si>
  <si>
    <t>試験会場</t>
    <rPh sb="0" eb="2">
      <t>シケン</t>
    </rPh>
    <rPh sb="2" eb="4">
      <t>カイジョウ</t>
    </rPh>
    <phoneticPr fontId="3"/>
  </si>
  <si>
    <t>E-mail</t>
    <phoneticPr fontId="3"/>
  </si>
  <si>
    <t>xxkougyou@xxx.com</t>
    <phoneticPr fontId="8"/>
  </si>
  <si>
    <t>実施団体事務局</t>
    <rPh sb="0" eb="2">
      <t>ジッシ</t>
    </rPh>
    <rPh sb="2" eb="4">
      <t>ダンタイ</t>
    </rPh>
    <rPh sb="4" eb="7">
      <t>ジムキョク</t>
    </rPh>
    <phoneticPr fontId="3"/>
  </si>
  <si>
    <t>月 日</t>
    <rPh sb="0" eb="1">
      <t>ツキ</t>
    </rPh>
    <rPh sb="2" eb="3">
      <t>ニチ</t>
    </rPh>
    <phoneticPr fontId="2"/>
  </si>
  <si>
    <t>作　業　名</t>
    <rPh sb="0" eb="1">
      <t>サク</t>
    </rPh>
    <rPh sb="2" eb="3">
      <t>ギョウ</t>
    </rPh>
    <rPh sb="4" eb="5">
      <t>メイ</t>
    </rPh>
    <phoneticPr fontId="2"/>
  </si>
  <si>
    <t>①準備日時</t>
    <rPh sb="1" eb="3">
      <t>ジュンビ</t>
    </rPh>
    <rPh sb="3" eb="4">
      <t>ヒ</t>
    </rPh>
    <rPh sb="4" eb="5">
      <t>ジ</t>
    </rPh>
    <phoneticPr fontId="2"/>
  </si>
  <si>
    <t>②試験日時</t>
    <rPh sb="1" eb="3">
      <t>シケン</t>
    </rPh>
    <rPh sb="4" eb="5">
      <t>ジ</t>
    </rPh>
    <phoneticPr fontId="2"/>
  </si>
  <si>
    <t>③採点日時</t>
    <rPh sb="1" eb="3">
      <t>サイテン</t>
    </rPh>
    <rPh sb="3" eb="4">
      <t>ビ</t>
    </rPh>
    <rPh sb="4" eb="5">
      <t>ジ</t>
    </rPh>
    <phoneticPr fontId="2"/>
  </si>
  <si>
    <t>※試験日程中に採点が完了する場合は記入不要</t>
    <rPh sb="1" eb="3">
      <t>シケン</t>
    </rPh>
    <rPh sb="3" eb="6">
      <t>ニッテイチュウ</t>
    </rPh>
    <rPh sb="7" eb="9">
      <t>サイテン</t>
    </rPh>
    <rPh sb="10" eb="12">
      <t>カンリョウ</t>
    </rPh>
    <rPh sb="14" eb="16">
      <t>バアイ</t>
    </rPh>
    <rPh sb="17" eb="19">
      <t>キニュウ</t>
    </rPh>
    <rPh sb="19" eb="21">
      <t>フヨウ</t>
    </rPh>
    <phoneticPr fontId="8"/>
  </si>
  <si>
    <t>試験官名</t>
    <rPh sb="0" eb="3">
      <t>シケンカン</t>
    </rPh>
    <rPh sb="3" eb="4">
      <t>メイ</t>
    </rPh>
    <phoneticPr fontId="2"/>
  </si>
  <si>
    <t>（検定委員・補佐員等の集合時刻）</t>
    <rPh sb="1" eb="3">
      <t>ケンテイ</t>
    </rPh>
    <rPh sb="3" eb="5">
      <t>イイン</t>
    </rPh>
    <rPh sb="6" eb="8">
      <t>ホサ</t>
    </rPh>
    <rPh sb="8" eb="9">
      <t>イン</t>
    </rPh>
    <rPh sb="9" eb="10">
      <t>トウ</t>
    </rPh>
    <rPh sb="11" eb="13">
      <t>シュウゴウ</t>
    </rPh>
    <rPh sb="13" eb="15">
      <t>ジコク</t>
    </rPh>
    <phoneticPr fontId="3"/>
  </si>
  <si>
    <t>（試験官の集合時刻）</t>
    <rPh sb="1" eb="4">
      <t>シケンカン</t>
    </rPh>
    <phoneticPr fontId="8"/>
  </si>
  <si>
    <t>スケジュール</t>
    <phoneticPr fontId="8"/>
  </si>
  <si>
    <t>運営者一覧</t>
    <rPh sb="0" eb="3">
      <t>ウンエイシャ</t>
    </rPh>
    <rPh sb="3" eb="5">
      <t>イチラン</t>
    </rPh>
    <phoneticPr fontId="8"/>
  </si>
  <si>
    <t>000</t>
    <phoneticPr fontId="8"/>
  </si>
  <si>
    <t>00</t>
    <phoneticPr fontId="8"/>
  </si>
  <si>
    <t>000-0000</t>
    <phoneticPr fontId="8"/>
  </si>
  <si>
    <t>000-000-0000</t>
    <phoneticPr fontId="8"/>
  </si>
  <si>
    <t>000-0000-0000</t>
    <phoneticPr fontId="8"/>
  </si>
  <si>
    <t>○○○　○○○</t>
    <phoneticPr fontId="6"/>
  </si>
  <si>
    <t>015</t>
    <phoneticPr fontId="8"/>
  </si>
  <si>
    <t>01</t>
    <phoneticPr fontId="8"/>
  </si>
  <si>
    <t>330-1234</t>
    <phoneticPr fontId="8"/>
  </si>
  <si>
    <t>330-0074</t>
    <phoneticPr fontId="8"/>
  </si>
  <si>
    <t>048-829-2802</t>
    <phoneticPr fontId="8"/>
  </si>
  <si>
    <t>048-825-6481</t>
    <phoneticPr fontId="8"/>
  </si>
  <si>
    <t>090-1234-5678</t>
    <phoneticPr fontId="8"/>
  </si>
  <si>
    <t>※　協会立ち合い　：</t>
    <rPh sb="2" eb="4">
      <t>キョウカイ</t>
    </rPh>
    <rPh sb="4" eb="5">
      <t>タ</t>
    </rPh>
    <rPh sb="6" eb="7">
      <t>ア</t>
    </rPh>
    <phoneticPr fontId="8"/>
  </si>
  <si>
    <t>不要</t>
  </si>
  <si>
    <t>検定委員・補佐員等の集合時刻</t>
    <rPh sb="0" eb="2">
      <t>ケンテイ</t>
    </rPh>
    <rPh sb="2" eb="4">
      <t>イイン</t>
    </rPh>
    <rPh sb="5" eb="7">
      <t>ホサ</t>
    </rPh>
    <rPh sb="7" eb="8">
      <t>イン</t>
    </rPh>
    <rPh sb="8" eb="9">
      <t>トウ</t>
    </rPh>
    <rPh sb="10" eb="12">
      <t>シュウゴウ</t>
    </rPh>
    <rPh sb="12" eb="14">
      <t>ジコク</t>
    </rPh>
    <phoneticPr fontId="3"/>
  </si>
  <si>
    <t>試験官の集合時刻</t>
    <rPh sb="0" eb="3">
      <t>シケンカン</t>
    </rPh>
    <phoneticPr fontId="8"/>
  </si>
  <si>
    <t>添付資料2</t>
    <rPh sb="0" eb="2">
      <t>テンプ</t>
    </rPh>
    <rPh sb="2" eb="4">
      <t>シリョウ</t>
    </rPh>
    <phoneticPr fontId="8"/>
  </si>
  <si>
    <t>分類</t>
    <rPh sb="0" eb="2">
      <t>ブンルイ</t>
    </rPh>
    <phoneticPr fontId="8"/>
  </si>
  <si>
    <t>検定委員</t>
    <rPh sb="0" eb="2">
      <t>ケンテイ</t>
    </rPh>
    <rPh sb="2" eb="4">
      <t>イイン</t>
    </rPh>
    <phoneticPr fontId="8"/>
  </si>
  <si>
    <t>補佐員</t>
    <rPh sb="0" eb="2">
      <t>ホサ</t>
    </rPh>
    <rPh sb="2" eb="3">
      <t>イン</t>
    </rPh>
    <phoneticPr fontId="8"/>
  </si>
  <si>
    <t>補助員</t>
    <rPh sb="0" eb="3">
      <t>ホジョイン</t>
    </rPh>
    <phoneticPr fontId="8"/>
  </si>
  <si>
    <t>～</t>
    <phoneticPr fontId="8"/>
  </si>
  <si>
    <t>準備日</t>
    <rPh sb="0" eb="2">
      <t>ジュンビ</t>
    </rPh>
    <rPh sb="2" eb="3">
      <t>ビ</t>
    </rPh>
    <phoneticPr fontId="8"/>
  </si>
  <si>
    <t>試験日</t>
    <rPh sb="0" eb="3">
      <t>シケンビ</t>
    </rPh>
    <phoneticPr fontId="8"/>
  </si>
  <si>
    <t>採点日</t>
    <rPh sb="0" eb="2">
      <t>サイテン</t>
    </rPh>
    <rPh sb="2" eb="3">
      <t>ビ</t>
    </rPh>
    <phoneticPr fontId="8"/>
  </si>
  <si>
    <t>片付け等</t>
    <rPh sb="0" eb="2">
      <t>カタヅ</t>
    </rPh>
    <rPh sb="3" eb="4">
      <t>トウ</t>
    </rPh>
    <phoneticPr fontId="8"/>
  </si>
  <si>
    <t>3～5</t>
    <phoneticPr fontId="8"/>
  </si>
  <si>
    <r>
      <t>日　程　別　出　席　者　数　（　予　定　）　</t>
    </r>
    <r>
      <rPr>
        <b/>
        <sz val="10"/>
        <color theme="0"/>
        <rFont val="HGPｺﾞｼｯｸM"/>
        <family val="3"/>
        <charset val="128"/>
      </rPr>
      <t>※</t>
    </r>
    <r>
      <rPr>
        <b/>
        <i/>
        <sz val="10"/>
        <color theme="0"/>
        <rFont val="HGPｺﾞｼｯｸM"/>
        <family val="3"/>
        <charset val="128"/>
      </rPr>
      <t>1日で完結する場合は記入不要</t>
    </r>
  </si>
  <si>
    <t>所在地：</t>
    <rPh sb="0" eb="3">
      <t>ショザイチ</t>
    </rPh>
    <phoneticPr fontId="8"/>
  </si>
  <si>
    <t>さいたま市浦和区北浦和5-6-5　浦和合同庁舎内</t>
    <phoneticPr fontId="8"/>
  </si>
  <si>
    <t>休憩12:00～12:55</t>
    <rPh sb="0" eb="2">
      <t>キュウケイ</t>
    </rPh>
    <phoneticPr fontId="8"/>
  </si>
  <si>
    <t>1級材料一式（2名分）</t>
    <rPh sb="1" eb="2">
      <t>キュウ</t>
    </rPh>
    <phoneticPr fontId="8"/>
  </si>
  <si>
    <t>2級材料一式（4名分）</t>
    <rPh sb="1" eb="2">
      <t>キュウ</t>
    </rPh>
    <phoneticPr fontId="8"/>
  </si>
  <si>
    <t>令和　　年　　月　　日</t>
    <rPh sb="0" eb="2">
      <t>レイワ</t>
    </rPh>
    <rPh sb="4" eb="5">
      <t>ネン</t>
    </rPh>
    <rPh sb="7" eb="8">
      <t>ガツ</t>
    </rPh>
    <rPh sb="10" eb="11">
      <t>ニチ</t>
    </rPh>
    <phoneticPr fontId="8"/>
  </si>
  <si>
    <t>～</t>
    <phoneticPr fontId="1"/>
  </si>
  <si>
    <t>（検定委員・補佐員等の集合時刻）</t>
    <rPh sb="1" eb="3">
      <t>ケンテイ</t>
    </rPh>
    <rPh sb="3" eb="5">
      <t>イイン</t>
    </rPh>
    <rPh sb="6" eb="8">
      <t>ホサ</t>
    </rPh>
    <rPh sb="8" eb="9">
      <t>イン</t>
    </rPh>
    <rPh sb="9" eb="10">
      <t>トウ</t>
    </rPh>
    <rPh sb="11" eb="13">
      <t>シュウゴウ</t>
    </rPh>
    <rPh sb="13" eb="15">
      <t>ジコク</t>
    </rPh>
    <phoneticPr fontId="1"/>
  </si>
  <si>
    <t>教室名</t>
    <rPh sb="0" eb="3">
      <t>キョウシツメイ</t>
    </rPh>
    <phoneticPr fontId="8"/>
  </si>
  <si>
    <t>浦和合同庁舎</t>
    <rPh sb="0" eb="6">
      <t>ウラワゴウドウチョウシャ</t>
    </rPh>
    <phoneticPr fontId="8"/>
  </si>
  <si>
    <t>第5会議室</t>
    <rPh sb="0" eb="1">
      <t>ダイ</t>
    </rPh>
    <rPh sb="2" eb="5">
      <t>カイギシツ</t>
    </rPh>
    <phoneticPr fontId="8"/>
  </si>
  <si>
    <t>令和６年度前期　技能検定実技試験実施計画書　（1/2）</t>
    <rPh sb="0" eb="2">
      <t>レイワ</t>
    </rPh>
    <rPh sb="5" eb="6">
      <t>マエ</t>
    </rPh>
    <phoneticPr fontId="2"/>
  </si>
  <si>
    <t>令和６年度前期　技能検定実技試験実施計画書　（2/2）</t>
    <rPh sb="0" eb="2">
      <t>レイワ</t>
    </rPh>
    <rPh sb="5" eb="6">
      <t>マエ</t>
    </rPh>
    <phoneticPr fontId="2"/>
  </si>
  <si>
    <t>令和６年度前期　技能検定実技試験実施計画書　（1/2）　&lt;記載要領&gt;</t>
    <rPh sb="0" eb="2">
      <t>レイワ</t>
    </rPh>
    <rPh sb="5" eb="6">
      <t>マエ</t>
    </rPh>
    <rPh sb="29" eb="31">
      <t>キサイ</t>
    </rPh>
    <rPh sb="31" eb="33">
      <t>ヨウリョウ</t>
    </rPh>
    <phoneticPr fontId="1"/>
  </si>
  <si>
    <t>令和　　6年　X月　X日</t>
    <rPh sb="0" eb="2">
      <t>レイワ</t>
    </rPh>
    <rPh sb="5" eb="6">
      <t>トシ</t>
    </rPh>
    <rPh sb="8" eb="9">
      <t>ツキ</t>
    </rPh>
    <rPh sb="11" eb="12">
      <t>ヒ</t>
    </rPh>
    <phoneticPr fontId="8"/>
  </si>
  <si>
    <t>令和６年度前期　技能検定実技試験実施計画書　（2/2）</t>
    <rPh sb="0" eb="2">
      <t>レイワ</t>
    </rPh>
    <rPh sb="5" eb="6">
      <t>マエ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</si>
</sst>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quot;¥&quot;\-#,##0"/>
    <numFmt numFmtId="176" formatCode="h:mm;@"/>
    <numFmt numFmtId="177" formatCode="m/d;@"/>
    <numFmt numFmtId="178" formatCode="gggee&quot;年&quot;mm&quot;月&quot;dd&quot;日&quot;"/>
    <numFmt numFmtId="179" formatCode="###\ &quot;名&quot;"/>
    <numFmt numFmtId="180" formatCode="###.0\ &quot;日&quot;"/>
    <numFmt numFmtId="181" formatCode="000"/>
    <numFmt numFmtId="182" formatCode="00"/>
    <numFmt numFmtId="183" formatCode="gggee&quot;年&quot;mm&quot;月&quot;dd&quot;日（&quot;aaa&quot;）&quot;"/>
    <numFmt numFmtId="184" formatCode="&quot;【&quot;0&quot;日間】&quot;"/>
    <numFmt numFmtId="185" formatCode="&quot;【&quot;0&quot;名】&quot;"/>
    <numFmt numFmtId="186" formatCode="m&quot;月&quot;d&quot;日&quot;;@"/>
    <numFmt numFmtId="187" formatCode="&quot;¥&quot;#,##0_);\(&quot;¥&quot;#,##0\)"/>
  </numFmts>
  <fonts count="2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11"/>
      <color theme="1"/>
      <name val="HGPｺﾞｼｯｸM"/>
      <family val="3"/>
      <charset val="128"/>
    </font>
    <font>
      <sz val="6"/>
      <name val="ＭＳ Ｐゴシック"/>
      <family val="3"/>
      <charset val="128"/>
      <scheme val="minor"/>
    </font>
    <font>
      <sz val="16"/>
      <color theme="1"/>
      <name val="HGPｺﾞｼｯｸM"/>
      <family val="3"/>
      <charset val="128"/>
    </font>
    <font>
      <sz val="16"/>
      <color theme="0"/>
      <name val="HGPｺﾞｼｯｸM"/>
      <family val="3"/>
      <charset val="128"/>
    </font>
    <font>
      <b/>
      <sz val="16"/>
      <color theme="1"/>
      <name val="HGPｺﾞｼｯｸM"/>
      <family val="3"/>
      <charset val="128"/>
    </font>
    <font>
      <b/>
      <sz val="16"/>
      <color theme="0"/>
      <name val="HGPｺﾞｼｯｸM"/>
      <family val="3"/>
      <charset val="128"/>
    </font>
    <font>
      <b/>
      <sz val="16"/>
      <name val="HGPｺﾞｼｯｸM"/>
      <family val="3"/>
      <charset val="128"/>
    </font>
    <font>
      <sz val="16"/>
      <name val="HGPｺﾞｼｯｸM"/>
      <family val="3"/>
      <charset val="128"/>
    </font>
    <font>
      <sz val="24"/>
      <color theme="1"/>
      <name val="HGP創英角ｺﾞｼｯｸUB"/>
      <family val="3"/>
      <charset val="128"/>
    </font>
    <font>
      <u/>
      <sz val="11"/>
      <color theme="10"/>
      <name val="ＭＳ Ｐゴシック"/>
      <family val="3"/>
      <charset val="128"/>
      <scheme val="minor"/>
    </font>
    <font>
      <sz val="14"/>
      <color indexed="81"/>
      <name val="HGP創英角ｺﾞｼｯｸUB"/>
      <family val="3"/>
      <charset val="128"/>
    </font>
    <font>
      <sz val="18"/>
      <color theme="0"/>
      <name val="HGP創英角ｺﾞｼｯｸUB"/>
      <family val="3"/>
      <charset val="128"/>
    </font>
    <font>
      <u/>
      <sz val="16"/>
      <name val="HGPｺﾞｼｯｸM"/>
      <family val="3"/>
      <charset val="128"/>
    </font>
    <font>
      <b/>
      <sz val="11"/>
      <color theme="1"/>
      <name val="HGPｺﾞｼｯｸM"/>
      <family val="3"/>
      <charset val="128"/>
    </font>
    <font>
      <b/>
      <sz val="9"/>
      <color indexed="81"/>
      <name val="ＭＳ Ｐゴシック"/>
      <family val="3"/>
      <charset val="128"/>
    </font>
    <font>
      <b/>
      <i/>
      <sz val="16"/>
      <color theme="1"/>
      <name val="HGPｺﾞｼｯｸM"/>
      <family val="3"/>
      <charset val="128"/>
    </font>
    <font>
      <b/>
      <sz val="10"/>
      <color theme="0"/>
      <name val="HGPｺﾞｼｯｸM"/>
      <family val="3"/>
      <charset val="128"/>
    </font>
    <font>
      <b/>
      <i/>
      <sz val="10"/>
      <color theme="0"/>
      <name val="HGPｺﾞｼｯｸM"/>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theme="1"/>
        <bgColor indexed="64"/>
      </patternFill>
    </fill>
    <fill>
      <patternFill patternType="solid">
        <fgColor theme="0"/>
        <bgColor indexed="64"/>
      </patternFill>
    </fill>
    <fill>
      <patternFill patternType="solid">
        <fgColor rgb="FFFFFF99"/>
        <bgColor indexed="64"/>
      </patternFill>
    </fill>
  </fills>
  <borders count="213">
    <border>
      <left/>
      <right/>
      <top/>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dotted">
        <color indexed="64"/>
      </right>
      <top style="thin">
        <color indexed="64"/>
      </top>
      <bottom style="double">
        <color indexed="64"/>
      </bottom>
      <diagonal/>
    </border>
    <border>
      <left style="dashed">
        <color indexed="64"/>
      </left>
      <right style="dashed">
        <color indexed="64"/>
      </right>
      <top style="thin">
        <color indexed="64"/>
      </top>
      <bottom style="thin">
        <color indexed="64"/>
      </bottom>
      <diagonal/>
    </border>
    <border>
      <left style="dotted">
        <color indexed="64"/>
      </left>
      <right/>
      <top/>
      <bottom style="thin">
        <color indexed="64"/>
      </bottom>
      <diagonal/>
    </border>
    <border>
      <left style="dotted">
        <color indexed="64"/>
      </left>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medium">
        <color indexed="64"/>
      </top>
      <bottom style="thin">
        <color indexed="64"/>
      </bottom>
      <diagonal/>
    </border>
    <border>
      <left style="dashed">
        <color indexed="64"/>
      </left>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ck">
        <color auto="1"/>
      </left>
      <right style="dashed">
        <color indexed="64"/>
      </right>
      <top style="thick">
        <color auto="1"/>
      </top>
      <bottom style="thin">
        <color indexed="64"/>
      </bottom>
      <diagonal/>
    </border>
    <border>
      <left style="dashed">
        <color indexed="64"/>
      </left>
      <right style="dashed">
        <color indexed="64"/>
      </right>
      <top style="thick">
        <color auto="1"/>
      </top>
      <bottom style="thin">
        <color indexed="64"/>
      </bottom>
      <diagonal/>
    </border>
    <border>
      <left style="dashed">
        <color indexed="64"/>
      </left>
      <right/>
      <top style="thick">
        <color auto="1"/>
      </top>
      <bottom style="thin">
        <color indexed="64"/>
      </bottom>
      <diagonal/>
    </border>
    <border>
      <left style="dashed">
        <color indexed="64"/>
      </left>
      <right style="thin">
        <color indexed="64"/>
      </right>
      <top style="thick">
        <color auto="1"/>
      </top>
      <bottom style="thin">
        <color indexed="64"/>
      </bottom>
      <diagonal/>
    </border>
    <border>
      <left style="thin">
        <color indexed="64"/>
      </left>
      <right style="dashed">
        <color indexed="64"/>
      </right>
      <top style="thick">
        <color auto="1"/>
      </top>
      <bottom style="thin">
        <color indexed="64"/>
      </bottom>
      <diagonal/>
    </border>
    <border>
      <left/>
      <right/>
      <top style="thick">
        <color auto="1"/>
      </top>
      <bottom/>
      <diagonal/>
    </border>
    <border>
      <left/>
      <right style="thin">
        <color indexed="64"/>
      </right>
      <top style="thick">
        <color auto="1"/>
      </top>
      <bottom/>
      <diagonal/>
    </border>
    <border>
      <left style="thin">
        <color indexed="64"/>
      </left>
      <right style="thin">
        <color indexed="64"/>
      </right>
      <top style="thick">
        <color auto="1"/>
      </top>
      <bottom style="thin">
        <color indexed="64"/>
      </bottom>
      <diagonal/>
    </border>
    <border>
      <left/>
      <right/>
      <top style="thick">
        <color auto="1"/>
      </top>
      <bottom style="thin">
        <color indexed="64"/>
      </bottom>
      <diagonal/>
    </border>
    <border>
      <left/>
      <right style="thick">
        <color auto="1"/>
      </right>
      <top style="thick">
        <color auto="1"/>
      </top>
      <bottom style="thin">
        <color indexed="64"/>
      </bottom>
      <diagonal/>
    </border>
    <border>
      <left/>
      <right style="thick">
        <color auto="1"/>
      </right>
      <top style="thin">
        <color indexed="64"/>
      </top>
      <bottom style="thin">
        <color indexed="64"/>
      </bottom>
      <diagonal/>
    </border>
    <border>
      <left style="thick">
        <color auto="1"/>
      </left>
      <right/>
      <top/>
      <bottom/>
      <diagonal/>
    </border>
    <border>
      <left style="thick">
        <color auto="1"/>
      </left>
      <right/>
      <top/>
      <bottom style="thick">
        <color auto="1"/>
      </bottom>
      <diagonal/>
    </border>
    <border>
      <left/>
      <right style="thin">
        <color indexed="64"/>
      </right>
      <top/>
      <bottom style="thick">
        <color auto="1"/>
      </bottom>
      <diagonal/>
    </border>
    <border>
      <left style="thin">
        <color indexed="64"/>
      </left>
      <right style="thin">
        <color indexed="64"/>
      </right>
      <top style="thin">
        <color indexed="64"/>
      </top>
      <bottom style="thick">
        <color auto="1"/>
      </bottom>
      <diagonal/>
    </border>
    <border>
      <left style="thin">
        <color indexed="64"/>
      </left>
      <right/>
      <top style="thin">
        <color indexed="64"/>
      </top>
      <bottom style="thick">
        <color auto="1"/>
      </bottom>
      <diagonal/>
    </border>
    <border>
      <left/>
      <right style="thin">
        <color indexed="64"/>
      </right>
      <top style="thin">
        <color indexed="64"/>
      </top>
      <bottom style="thick">
        <color auto="1"/>
      </bottom>
      <diagonal/>
    </border>
    <border>
      <left/>
      <right/>
      <top style="thin">
        <color indexed="64"/>
      </top>
      <bottom style="thick">
        <color auto="1"/>
      </bottom>
      <diagonal/>
    </border>
    <border>
      <left/>
      <right/>
      <top/>
      <bottom style="thick">
        <color auto="1"/>
      </bottom>
      <diagonal/>
    </border>
    <border>
      <left style="thin">
        <color indexed="64"/>
      </left>
      <right style="dashed">
        <color indexed="64"/>
      </right>
      <top style="thin">
        <color indexed="64"/>
      </top>
      <bottom style="thick">
        <color auto="1"/>
      </bottom>
      <diagonal/>
    </border>
    <border>
      <left style="dashed">
        <color indexed="64"/>
      </left>
      <right style="dashed">
        <color indexed="64"/>
      </right>
      <top style="thin">
        <color indexed="64"/>
      </top>
      <bottom style="thick">
        <color auto="1"/>
      </bottom>
      <diagonal/>
    </border>
    <border>
      <left style="dashed">
        <color indexed="64"/>
      </left>
      <right/>
      <top style="thin">
        <color indexed="64"/>
      </top>
      <bottom style="thick">
        <color auto="1"/>
      </bottom>
      <diagonal/>
    </border>
    <border>
      <left style="dashed">
        <color indexed="64"/>
      </left>
      <right style="thick">
        <color auto="1"/>
      </right>
      <top style="thin">
        <color indexed="64"/>
      </top>
      <bottom style="thick">
        <color auto="1"/>
      </bottom>
      <diagonal/>
    </border>
    <border>
      <left style="thick">
        <color auto="1"/>
      </left>
      <right/>
      <top style="thick">
        <color auto="1"/>
      </top>
      <bottom/>
      <diagonal/>
    </border>
    <border>
      <left style="thick">
        <color auto="1"/>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thick">
        <color indexed="64"/>
      </right>
      <top style="thick">
        <color indexed="64"/>
      </top>
      <bottom/>
      <diagonal/>
    </border>
    <border>
      <left style="thick">
        <color indexed="64"/>
      </left>
      <right/>
      <top style="double">
        <color indexed="64"/>
      </top>
      <bottom style="thin">
        <color indexed="64"/>
      </bottom>
      <diagonal/>
    </border>
    <border>
      <left/>
      <right style="thick">
        <color indexed="64"/>
      </right>
      <top style="double">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bottom style="dashed">
        <color indexed="64"/>
      </bottom>
      <diagonal/>
    </border>
    <border>
      <left style="thick">
        <color indexed="64"/>
      </left>
      <right style="thin">
        <color indexed="64"/>
      </right>
      <top style="dashed">
        <color indexed="64"/>
      </top>
      <bottom style="dashed">
        <color indexed="64"/>
      </bottom>
      <diagonal/>
    </border>
    <border>
      <left style="thick">
        <color indexed="64"/>
      </left>
      <right style="thin">
        <color indexed="64"/>
      </right>
      <top style="dashed">
        <color indexed="64"/>
      </top>
      <bottom style="double">
        <color indexed="64"/>
      </bottom>
      <diagonal/>
    </border>
    <border>
      <left/>
      <right style="thick">
        <color indexed="64"/>
      </right>
      <top/>
      <bottom style="thick">
        <color indexed="64"/>
      </bottom>
      <diagonal/>
    </border>
    <border>
      <left style="thick">
        <color auto="1"/>
      </left>
      <right/>
      <top style="double">
        <color auto="1"/>
      </top>
      <bottom/>
      <diagonal/>
    </border>
    <border>
      <left/>
      <right style="thin">
        <color indexed="64"/>
      </right>
      <top style="double">
        <color auto="1"/>
      </top>
      <bottom/>
      <diagonal/>
    </border>
    <border>
      <left style="double">
        <color auto="1"/>
      </left>
      <right/>
      <top style="thick">
        <color auto="1"/>
      </top>
      <bottom/>
      <diagonal/>
    </border>
    <border>
      <left style="double">
        <color auto="1"/>
      </left>
      <right/>
      <top/>
      <bottom/>
      <diagonal/>
    </border>
    <border>
      <left style="double">
        <color auto="1"/>
      </left>
      <right/>
      <top/>
      <bottom style="thick">
        <color auto="1"/>
      </bottom>
      <diagonal/>
    </border>
    <border>
      <left/>
      <right/>
      <top style="double">
        <color indexed="64"/>
      </top>
      <bottom style="thick">
        <color auto="1"/>
      </bottom>
      <diagonal/>
    </border>
    <border>
      <left style="thick">
        <color indexed="64"/>
      </left>
      <right style="dotted">
        <color indexed="64"/>
      </right>
      <top style="thin">
        <color indexed="64"/>
      </top>
      <bottom style="double">
        <color indexed="64"/>
      </bottom>
      <diagonal/>
    </border>
    <border>
      <left/>
      <right style="thick">
        <color indexed="64"/>
      </right>
      <top/>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dotted">
        <color indexed="64"/>
      </left>
      <right/>
      <top style="thin">
        <color indexed="64"/>
      </top>
      <bottom style="thick">
        <color indexed="64"/>
      </bottom>
      <diagonal/>
    </border>
    <border>
      <left style="double">
        <color auto="1"/>
      </left>
      <right/>
      <top style="thick">
        <color auto="1"/>
      </top>
      <bottom style="thin">
        <color indexed="64"/>
      </bottom>
      <diagonal/>
    </border>
    <border>
      <left/>
      <right style="double">
        <color auto="1"/>
      </right>
      <top style="thick">
        <color auto="1"/>
      </top>
      <bottom style="thin">
        <color indexed="64"/>
      </bottom>
      <diagonal/>
    </border>
    <border>
      <left style="dotted">
        <color indexed="64"/>
      </left>
      <right style="double">
        <color auto="1"/>
      </right>
      <top style="thin">
        <color indexed="64"/>
      </top>
      <bottom style="thin">
        <color indexed="64"/>
      </bottom>
      <diagonal/>
    </border>
    <border>
      <left style="dotted">
        <color indexed="64"/>
      </left>
      <right style="double">
        <color auto="1"/>
      </right>
      <top style="thin">
        <color indexed="64"/>
      </top>
      <bottom style="thick">
        <color indexed="64"/>
      </bottom>
      <diagonal/>
    </border>
    <border>
      <left/>
      <right style="thick">
        <color auto="1"/>
      </right>
      <top/>
      <bottom style="thin">
        <color indexed="64"/>
      </bottom>
      <diagonal/>
    </border>
    <border>
      <left style="double">
        <color auto="1"/>
      </left>
      <right/>
      <top style="double">
        <color auto="1"/>
      </top>
      <bottom style="thin">
        <color indexed="64"/>
      </bottom>
      <diagonal/>
    </border>
    <border>
      <left style="double">
        <color auto="1"/>
      </left>
      <right/>
      <top/>
      <bottom style="double">
        <color auto="1"/>
      </bottom>
      <diagonal/>
    </border>
    <border>
      <left/>
      <right style="thick">
        <color indexed="64"/>
      </right>
      <top/>
      <bottom style="double">
        <color auto="1"/>
      </bottom>
      <diagonal/>
    </border>
    <border>
      <left/>
      <right style="thick">
        <color auto="1"/>
      </right>
      <top style="thin">
        <color indexed="64"/>
      </top>
      <bottom/>
      <diagonal/>
    </border>
    <border>
      <left/>
      <right/>
      <top style="thick">
        <color auto="1"/>
      </top>
      <bottom style="thick">
        <color auto="1"/>
      </bottom>
      <diagonal/>
    </border>
    <border>
      <left/>
      <right style="thick">
        <color indexed="64"/>
      </right>
      <top style="thin">
        <color indexed="64"/>
      </top>
      <bottom style="dashed">
        <color indexed="64"/>
      </bottom>
      <diagonal/>
    </border>
    <border>
      <left/>
      <right style="thick">
        <color indexed="64"/>
      </right>
      <top style="double">
        <color indexed="64"/>
      </top>
      <bottom style="thick">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ck">
        <color auto="1"/>
      </right>
      <top style="dashed">
        <color indexed="64"/>
      </top>
      <bottom style="dashed">
        <color indexed="64"/>
      </bottom>
      <diagonal/>
    </border>
    <border>
      <left/>
      <right style="thick">
        <color auto="1"/>
      </right>
      <top style="dashed">
        <color indexed="64"/>
      </top>
      <bottom style="double">
        <color indexed="64"/>
      </bottom>
      <diagonal/>
    </border>
    <border>
      <left style="dashed">
        <color indexed="64"/>
      </left>
      <right style="dashed">
        <color indexed="64"/>
      </right>
      <top style="thin">
        <color indexed="64"/>
      </top>
      <bottom style="double">
        <color indexed="64"/>
      </bottom>
      <diagonal/>
    </border>
    <border>
      <left style="thick">
        <color indexed="64"/>
      </left>
      <right/>
      <top/>
      <bottom style="thin">
        <color indexed="64"/>
      </bottom>
      <diagonal/>
    </border>
    <border>
      <left style="thick">
        <color indexed="64"/>
      </left>
      <right/>
      <top style="thin">
        <color indexed="64"/>
      </top>
      <bottom style="thick">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thick">
        <color indexed="64"/>
      </bottom>
      <diagonal/>
    </border>
    <border>
      <left style="dashed">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thin">
        <color indexed="64"/>
      </left>
      <right style="dashed">
        <color indexed="64"/>
      </right>
      <top style="double">
        <color indexed="64"/>
      </top>
      <bottom style="thin">
        <color indexed="64"/>
      </bottom>
      <diagonal/>
    </border>
    <border>
      <left style="dashed">
        <color indexed="64"/>
      </left>
      <right style="dotted">
        <color indexed="64"/>
      </right>
      <top style="thin">
        <color indexed="64"/>
      </top>
      <bottom style="thin">
        <color indexed="64"/>
      </bottom>
      <diagonal/>
    </border>
    <border>
      <left style="dashed">
        <color indexed="64"/>
      </left>
      <right style="dotted">
        <color indexed="64"/>
      </right>
      <top style="thin">
        <color indexed="64"/>
      </top>
      <bottom style="thick">
        <color indexed="64"/>
      </bottom>
      <diagonal/>
    </border>
    <border>
      <left style="thin">
        <color indexed="64"/>
      </left>
      <right/>
      <top style="thin">
        <color indexed="64"/>
      </top>
      <bottom style="double">
        <color indexed="64"/>
      </bottom>
      <diagonal/>
    </border>
    <border>
      <left style="dashed">
        <color indexed="64"/>
      </left>
      <right style="dotted">
        <color indexed="64"/>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
      <left style="dashed">
        <color indexed="64"/>
      </left>
      <right style="dotted">
        <color indexed="64"/>
      </right>
      <top/>
      <bottom style="thin">
        <color indexed="64"/>
      </bottom>
      <diagonal/>
    </border>
    <border>
      <left style="thin">
        <color indexed="64"/>
      </left>
      <right style="dashed">
        <color indexed="64"/>
      </right>
      <top/>
      <bottom style="thin">
        <color indexed="64"/>
      </bottom>
      <diagonal/>
    </border>
    <border>
      <left style="double">
        <color auto="1"/>
      </left>
      <right/>
      <top style="thin">
        <color indexed="64"/>
      </top>
      <bottom style="thin">
        <color indexed="64"/>
      </bottom>
      <diagonal/>
    </border>
    <border>
      <left style="double">
        <color auto="1"/>
      </left>
      <right/>
      <top style="thin">
        <color indexed="64"/>
      </top>
      <bottom style="thick">
        <color indexed="64"/>
      </bottom>
      <diagonal/>
    </border>
    <border>
      <left style="hair">
        <color auto="1"/>
      </left>
      <right style="dashed">
        <color indexed="64"/>
      </right>
      <top style="thick">
        <color auto="1"/>
      </top>
      <bottom style="thin">
        <color indexed="64"/>
      </bottom>
      <diagonal/>
    </border>
    <border>
      <left style="thin">
        <color indexed="64"/>
      </left>
      <right style="hair">
        <color auto="1"/>
      </right>
      <top style="thick">
        <color auto="1"/>
      </top>
      <bottom style="thin">
        <color indexed="64"/>
      </bottom>
      <diagonal/>
    </border>
    <border>
      <left style="hair">
        <color auto="1"/>
      </left>
      <right style="dashed">
        <color indexed="64"/>
      </right>
      <top style="thin">
        <color indexed="64"/>
      </top>
      <bottom/>
      <diagonal/>
    </border>
    <border>
      <left style="thin">
        <color indexed="64"/>
      </left>
      <right style="hair">
        <color auto="1"/>
      </right>
      <top style="thin">
        <color indexed="64"/>
      </top>
      <bottom style="thin">
        <color indexed="64"/>
      </bottom>
      <diagonal/>
    </border>
    <border>
      <left style="hair">
        <color auto="1"/>
      </left>
      <right/>
      <top style="double">
        <color indexed="64"/>
      </top>
      <bottom style="thin">
        <color indexed="64"/>
      </bottom>
      <diagonal/>
    </border>
    <border>
      <left style="thin">
        <color indexed="64"/>
      </left>
      <right style="hair">
        <color auto="1"/>
      </right>
      <top style="thin">
        <color indexed="64"/>
      </top>
      <bottom/>
      <diagonal/>
    </border>
    <border>
      <left style="hair">
        <color auto="1"/>
      </left>
      <right/>
      <top style="thin">
        <color indexed="64"/>
      </top>
      <bottom style="thin">
        <color indexed="64"/>
      </bottom>
      <diagonal/>
    </border>
    <border>
      <left style="dashed">
        <color indexed="64"/>
      </left>
      <right style="hair">
        <color auto="1"/>
      </right>
      <top style="thin">
        <color indexed="64"/>
      </top>
      <bottom style="thin">
        <color indexed="64"/>
      </bottom>
      <diagonal/>
    </border>
    <border>
      <left style="hair">
        <color auto="1"/>
      </left>
      <right style="thin">
        <color indexed="64"/>
      </right>
      <top style="thin">
        <color indexed="64"/>
      </top>
      <bottom style="thick">
        <color auto="1"/>
      </bottom>
      <diagonal/>
    </border>
    <border>
      <left style="thin">
        <color indexed="64"/>
      </left>
      <right style="hair">
        <color auto="1"/>
      </right>
      <top style="thin">
        <color indexed="64"/>
      </top>
      <bottom style="thick">
        <color auto="1"/>
      </bottom>
      <diagonal/>
    </border>
    <border>
      <left style="dashed">
        <color indexed="64"/>
      </left>
      <right style="double">
        <color auto="1"/>
      </right>
      <top style="thick">
        <color auto="1"/>
      </top>
      <bottom style="thin">
        <color indexed="64"/>
      </bottom>
      <diagonal/>
    </border>
    <border>
      <left style="hair">
        <color auto="1"/>
      </left>
      <right style="dashed">
        <color indexed="64"/>
      </right>
      <top style="thin">
        <color indexed="64"/>
      </top>
      <bottom style="double">
        <color indexed="64"/>
      </bottom>
      <diagonal/>
    </border>
    <border>
      <left style="dashed">
        <color indexed="64"/>
      </left>
      <right style="double">
        <color auto="1"/>
      </right>
      <top style="thin">
        <color indexed="64"/>
      </top>
      <bottom style="double">
        <color indexed="64"/>
      </bottom>
      <diagonal/>
    </border>
    <border>
      <left style="hair">
        <color indexed="64"/>
      </left>
      <right style="dashed">
        <color indexed="64"/>
      </right>
      <top style="thin">
        <color indexed="64"/>
      </top>
      <bottom style="thick">
        <color auto="1"/>
      </bottom>
      <diagonal/>
    </border>
    <border>
      <left style="hair">
        <color auto="1"/>
      </left>
      <right/>
      <top style="thick">
        <color auto="1"/>
      </top>
      <bottom/>
      <diagonal/>
    </border>
    <border>
      <left style="hair">
        <color auto="1"/>
      </left>
      <right/>
      <top/>
      <bottom style="thick">
        <color auto="1"/>
      </bottom>
      <diagonal/>
    </border>
    <border>
      <left style="hair">
        <color indexed="64"/>
      </left>
      <right style="dashed">
        <color indexed="64"/>
      </right>
      <top style="medium">
        <color indexed="64"/>
      </top>
      <bottom style="thin">
        <color indexed="64"/>
      </bottom>
      <diagonal/>
    </border>
    <border>
      <left style="hair">
        <color indexed="64"/>
      </left>
      <right style="dashed">
        <color indexed="64"/>
      </right>
      <top style="thin">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auto="1"/>
      </right>
      <top style="thick">
        <color auto="1"/>
      </top>
      <bottom/>
      <diagonal/>
    </border>
    <border>
      <left/>
      <right style="hair">
        <color auto="1"/>
      </right>
      <top style="double">
        <color indexed="64"/>
      </top>
      <bottom style="thin">
        <color indexed="64"/>
      </bottom>
      <diagonal/>
    </border>
    <border>
      <left/>
      <right style="hair">
        <color auto="1"/>
      </right>
      <top/>
      <bottom style="thick">
        <color auto="1"/>
      </bottom>
      <diagonal/>
    </border>
    <border>
      <left/>
      <right/>
      <top style="thick">
        <color auto="1"/>
      </top>
      <bottom style="double">
        <color indexed="64"/>
      </bottom>
      <diagonal/>
    </border>
    <border>
      <left/>
      <right style="thick">
        <color indexed="64"/>
      </right>
      <top style="thin">
        <color indexed="64"/>
      </top>
      <bottom style="thick">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auto="1"/>
      </right>
      <top style="thin">
        <color indexed="64"/>
      </top>
      <bottom style="thin">
        <color indexed="64"/>
      </bottom>
      <diagonal/>
    </border>
    <border>
      <left/>
      <right style="double">
        <color auto="1"/>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545">
    <xf numFmtId="0" fontId="0" fillId="0" borderId="0" xfId="0">
      <alignment vertical="center"/>
    </xf>
    <xf numFmtId="0" fontId="0" fillId="0" borderId="0" xfId="0" applyAlignment="1"/>
    <xf numFmtId="0" fontId="4" fillId="0" borderId="0" xfId="0" applyFont="1" applyAlignment="1"/>
    <xf numFmtId="0" fontId="7" fillId="0" borderId="0" xfId="0" applyFont="1">
      <alignment vertical="center"/>
    </xf>
    <xf numFmtId="0" fontId="9" fillId="0" borderId="0" xfId="0" applyFont="1">
      <alignment vertical="center"/>
    </xf>
    <xf numFmtId="181" fontId="9" fillId="0" borderId="0" xfId="0" applyNumberFormat="1" applyFont="1" applyAlignment="1">
      <alignment horizontal="center" vertical="center"/>
    </xf>
    <xf numFmtId="0" fontId="9" fillId="0" borderId="0" xfId="0" applyFont="1" applyAlignment="1">
      <alignment horizontal="center" vertical="center"/>
    </xf>
    <xf numFmtId="182" fontId="9" fillId="0" borderId="0" xfId="0" applyNumberFormat="1" applyFont="1" applyAlignment="1">
      <alignment horizontal="center" vertical="center"/>
    </xf>
    <xf numFmtId="0" fontId="9" fillId="0" borderId="0" xfId="0" applyFont="1" applyAlignment="1">
      <alignment horizontal="center" vertical="center" shrinkToFit="1"/>
    </xf>
    <xf numFmtId="0" fontId="9" fillId="0" borderId="0" xfId="0" applyFont="1" applyAlignment="1">
      <alignment vertical="center" shrinkToFit="1"/>
    </xf>
    <xf numFmtId="0" fontId="12" fillId="6" borderId="45" xfId="0" applyFont="1" applyFill="1" applyBorder="1">
      <alignment vertical="center"/>
    </xf>
    <xf numFmtId="0" fontId="12" fillId="6" borderId="43" xfId="0" applyFont="1" applyFill="1" applyBorder="1" applyAlignment="1">
      <alignment vertical="center" wrapText="1"/>
    </xf>
    <xf numFmtId="0" fontId="9" fillId="0" borderId="53" xfId="0" applyFont="1" applyBorder="1">
      <alignment vertical="center"/>
    </xf>
    <xf numFmtId="0" fontId="9" fillId="0" borderId="54" xfId="0" applyFont="1" applyBorder="1">
      <alignment vertical="center"/>
    </xf>
    <xf numFmtId="0" fontId="13" fillId="4" borderId="28" xfId="0" applyFont="1" applyFill="1" applyBorder="1">
      <alignment vertical="center"/>
    </xf>
    <xf numFmtId="0" fontId="13" fillId="4" borderId="34" xfId="0" applyFont="1" applyFill="1" applyBorder="1">
      <alignment vertical="center"/>
    </xf>
    <xf numFmtId="0" fontId="9" fillId="0" borderId="67" xfId="0" applyFont="1" applyBorder="1">
      <alignment vertical="center"/>
    </xf>
    <xf numFmtId="0" fontId="9" fillId="0" borderId="68" xfId="0" applyFont="1" applyBorder="1">
      <alignment vertical="center"/>
    </xf>
    <xf numFmtId="0" fontId="11" fillId="0" borderId="0" xfId="0" applyFont="1">
      <alignment vertical="center"/>
    </xf>
    <xf numFmtId="178" fontId="9" fillId="0" borderId="0" xfId="0" applyNumberFormat="1" applyFont="1" applyAlignment="1">
      <alignment horizontal="distributed" vertical="center"/>
    </xf>
    <xf numFmtId="0" fontId="15" fillId="0" borderId="0" xfId="0" applyFont="1">
      <alignment vertical="center"/>
    </xf>
    <xf numFmtId="0" fontId="12" fillId="3" borderId="19" xfId="0" applyFont="1" applyFill="1" applyBorder="1">
      <alignment vertical="center"/>
    </xf>
    <xf numFmtId="0" fontId="12" fillId="3" borderId="49" xfId="0" applyFont="1" applyFill="1" applyBorder="1">
      <alignment vertical="center"/>
    </xf>
    <xf numFmtId="0" fontId="7" fillId="4" borderId="33" xfId="0" applyFont="1" applyFill="1" applyBorder="1">
      <alignment vertical="center"/>
    </xf>
    <xf numFmtId="0" fontId="9" fillId="0" borderId="115" xfId="0" applyFont="1" applyBorder="1" applyAlignment="1">
      <alignment horizontal="center" vertical="center" shrinkToFit="1"/>
    </xf>
    <xf numFmtId="0" fontId="9" fillId="0" borderId="103" xfId="0" applyFont="1" applyBorder="1" applyAlignment="1">
      <alignment vertical="center" shrinkToFit="1"/>
    </xf>
    <xf numFmtId="20" fontId="9" fillId="0" borderId="103" xfId="0" applyNumberFormat="1" applyFont="1" applyBorder="1" applyAlignment="1">
      <alignment vertical="center" shrinkToFit="1"/>
    </xf>
    <xf numFmtId="20" fontId="9" fillId="0" borderId="127" xfId="0" applyNumberFormat="1" applyFont="1" applyBorder="1" applyAlignment="1">
      <alignment vertical="center" shrinkToFit="1"/>
    </xf>
    <xf numFmtId="20" fontId="9" fillId="0" borderId="116" xfId="0" applyNumberFormat="1" applyFont="1" applyBorder="1" applyAlignment="1">
      <alignment vertical="center" shrinkToFit="1"/>
    </xf>
    <xf numFmtId="0" fontId="9" fillId="0" borderId="116" xfId="0" applyFont="1" applyBorder="1" applyAlignment="1">
      <alignment vertical="center" shrinkToFit="1"/>
    </xf>
    <xf numFmtId="0" fontId="9" fillId="0" borderId="140" xfId="0" applyFont="1" applyBorder="1" applyAlignment="1">
      <alignment vertical="center" shrinkToFit="1"/>
    </xf>
    <xf numFmtId="183" fontId="9" fillId="0" borderId="103" xfId="0" applyNumberFormat="1" applyFont="1" applyBorder="1" applyAlignment="1">
      <alignment vertical="center" shrinkToFit="1"/>
    </xf>
    <xf numFmtId="0" fontId="9" fillId="0" borderId="10" xfId="0" applyFont="1" applyBorder="1">
      <alignment vertical="center"/>
    </xf>
    <xf numFmtId="0" fontId="9" fillId="0" borderId="142" xfId="0" applyFont="1" applyBorder="1">
      <alignment vertical="center"/>
    </xf>
    <xf numFmtId="0" fontId="9" fillId="0" borderId="155" xfId="0" applyFont="1" applyBorder="1">
      <alignment vertical="center"/>
    </xf>
    <xf numFmtId="0" fontId="9" fillId="0" borderId="48" xfId="0" applyFont="1" applyBorder="1" applyAlignment="1">
      <alignment vertical="center" shrinkToFit="1"/>
    </xf>
    <xf numFmtId="0" fontId="9" fillId="0" borderId="6" xfId="0" applyFont="1" applyBorder="1" applyAlignment="1">
      <alignment vertical="center" shrinkToFit="1"/>
    </xf>
    <xf numFmtId="0" fontId="9" fillId="8" borderId="6" xfId="0" applyFont="1" applyFill="1" applyBorder="1" applyAlignment="1">
      <alignment vertical="center" shrinkToFit="1"/>
    </xf>
    <xf numFmtId="0" fontId="9" fillId="8" borderId="163" xfId="0" applyFont="1" applyFill="1" applyBorder="1" applyAlignment="1">
      <alignment vertical="center" shrinkToFit="1"/>
    </xf>
    <xf numFmtId="0" fontId="9" fillId="8" borderId="164" xfId="0" applyFont="1" applyFill="1" applyBorder="1" applyAlignment="1">
      <alignment vertical="center" shrinkToFit="1"/>
    </xf>
    <xf numFmtId="0" fontId="9" fillId="8" borderId="130" xfId="0" applyFont="1" applyFill="1" applyBorder="1" applyAlignment="1">
      <alignment vertical="center" shrinkToFit="1"/>
    </xf>
    <xf numFmtId="0" fontId="9" fillId="8" borderId="165" xfId="0" applyFont="1" applyFill="1" applyBorder="1" applyAlignment="1">
      <alignment vertical="center" shrinkToFit="1"/>
    </xf>
    <xf numFmtId="0" fontId="9" fillId="8" borderId="172" xfId="0" applyFont="1" applyFill="1" applyBorder="1" applyAlignment="1">
      <alignment vertical="center" shrinkToFit="1"/>
    </xf>
    <xf numFmtId="0" fontId="9" fillId="8" borderId="95" xfId="0" applyFont="1" applyFill="1" applyBorder="1" applyAlignment="1">
      <alignment vertical="center" shrinkToFit="1"/>
    </xf>
    <xf numFmtId="0" fontId="9" fillId="8" borderId="117" xfId="0" applyFont="1" applyFill="1" applyBorder="1" applyAlignment="1">
      <alignment vertical="center" shrinkToFit="1"/>
    </xf>
    <xf numFmtId="0" fontId="9" fillId="8" borderId="175" xfId="0" applyFont="1" applyFill="1" applyBorder="1" applyAlignment="1">
      <alignment vertical="center" shrinkToFit="1"/>
    </xf>
    <xf numFmtId="0" fontId="9" fillId="8" borderId="25" xfId="0" applyFont="1" applyFill="1" applyBorder="1" applyAlignment="1">
      <alignment vertical="center" shrinkToFit="1"/>
    </xf>
    <xf numFmtId="0" fontId="9" fillId="8" borderId="27" xfId="0" applyFont="1" applyFill="1" applyBorder="1" applyAlignment="1">
      <alignment vertical="center" shrinkToFit="1"/>
    </xf>
    <xf numFmtId="0" fontId="9" fillId="8" borderId="113" xfId="0" applyFont="1" applyFill="1" applyBorder="1" applyAlignment="1">
      <alignment vertical="center" shrinkToFit="1"/>
    </xf>
    <xf numFmtId="0" fontId="9" fillId="8" borderId="177" xfId="0" applyFont="1" applyFill="1" applyBorder="1" applyAlignment="1">
      <alignment vertical="center" shrinkToFit="1"/>
    </xf>
    <xf numFmtId="0" fontId="9" fillId="8" borderId="179" xfId="0" applyFont="1" applyFill="1" applyBorder="1" applyAlignment="1">
      <alignment vertical="center" shrinkToFit="1"/>
    </xf>
    <xf numFmtId="0" fontId="9" fillId="8" borderId="180" xfId="0" applyFont="1" applyFill="1" applyBorder="1" applyAlignment="1">
      <alignment vertical="center" shrinkToFit="1"/>
    </xf>
    <xf numFmtId="0" fontId="9" fillId="8" borderId="181" xfId="0" applyFont="1" applyFill="1" applyBorder="1" applyAlignment="1">
      <alignment vertical="center" shrinkToFit="1"/>
    </xf>
    <xf numFmtId="0" fontId="9" fillId="0" borderId="188" xfId="0" applyFont="1" applyBorder="1" applyAlignment="1">
      <alignment vertical="center" shrinkToFit="1"/>
    </xf>
    <xf numFmtId="0" fontId="9" fillId="0" borderId="163" xfId="0" applyFont="1" applyBorder="1" applyAlignment="1">
      <alignment vertical="center" shrinkToFit="1"/>
    </xf>
    <xf numFmtId="0" fontId="9" fillId="0" borderId="175" xfId="0" applyFont="1" applyBorder="1" applyAlignment="1">
      <alignment vertical="center" shrinkToFit="1"/>
    </xf>
    <xf numFmtId="0" fontId="9" fillId="0" borderId="177" xfId="0" applyFont="1" applyBorder="1" applyAlignment="1">
      <alignment vertical="center" shrinkToFit="1"/>
    </xf>
    <xf numFmtId="0" fontId="9" fillId="0" borderId="180" xfId="0" applyFont="1" applyBorder="1" applyAlignment="1">
      <alignment vertical="center" shrinkToFit="1"/>
    </xf>
    <xf numFmtId="0" fontId="9" fillId="0" borderId="95" xfId="0" applyFont="1" applyBorder="1" applyAlignment="1">
      <alignment vertical="center" shrinkToFit="1"/>
    </xf>
    <xf numFmtId="0" fontId="9" fillId="0" borderId="164" xfId="0" applyFont="1" applyBorder="1" applyAlignment="1">
      <alignment vertical="center" shrinkToFit="1"/>
    </xf>
    <xf numFmtId="0" fontId="9" fillId="0" borderId="172" xfId="0" applyFont="1" applyBorder="1" applyAlignment="1">
      <alignment vertical="center" shrinkToFit="1"/>
    </xf>
    <xf numFmtId="0" fontId="9" fillId="0" borderId="25" xfId="0" applyFont="1" applyBorder="1" applyAlignment="1">
      <alignment vertical="center" shrinkToFit="1"/>
    </xf>
    <xf numFmtId="0" fontId="9" fillId="0" borderId="179" xfId="0" applyFont="1" applyBorder="1" applyAlignment="1">
      <alignment vertical="center" shrinkToFit="1"/>
    </xf>
    <xf numFmtId="0" fontId="9" fillId="0" borderId="130" xfId="0" applyFont="1" applyBorder="1" applyAlignment="1">
      <alignment vertical="center" shrinkToFit="1"/>
    </xf>
    <xf numFmtId="0" fontId="9" fillId="0" borderId="27" xfId="0" applyFont="1" applyBorder="1" applyAlignment="1">
      <alignment vertical="center" shrinkToFit="1"/>
    </xf>
    <xf numFmtId="0" fontId="9" fillId="0" borderId="165" xfId="0" applyFont="1" applyBorder="1" applyAlignment="1">
      <alignment vertical="center" shrinkToFit="1"/>
    </xf>
    <xf numFmtId="0" fontId="9" fillId="0" borderId="117" xfId="0" applyFont="1" applyBorder="1" applyAlignment="1">
      <alignment vertical="center" shrinkToFit="1"/>
    </xf>
    <xf numFmtId="0" fontId="9" fillId="0" borderId="113" xfId="0" applyFont="1" applyBorder="1" applyAlignment="1">
      <alignment vertical="center" shrinkToFit="1"/>
    </xf>
    <xf numFmtId="0" fontId="9" fillId="0" borderId="181" xfId="0" applyFont="1" applyBorder="1" applyAlignment="1">
      <alignment vertical="center" shrinkToFit="1"/>
    </xf>
    <xf numFmtId="0" fontId="18" fillId="0" borderId="0" xfId="0" applyFont="1" applyAlignment="1">
      <alignment horizontal="center" vertical="center" textRotation="255"/>
    </xf>
    <xf numFmtId="0" fontId="7" fillId="0" borderId="9" xfId="0" applyFont="1" applyBorder="1" applyAlignment="1">
      <alignment horizontal="center" vertical="center" shrinkToFit="1"/>
    </xf>
    <xf numFmtId="0" fontId="22" fillId="0" borderId="208" xfId="0" applyFont="1" applyBorder="1" applyAlignment="1">
      <alignment horizontal="center" vertical="center"/>
    </xf>
    <xf numFmtId="0" fontId="22" fillId="0" borderId="209" xfId="0" applyFont="1" applyBorder="1" applyAlignment="1">
      <alignment horizontal="center" vertical="center"/>
    </xf>
    <xf numFmtId="0" fontId="22" fillId="0" borderId="9" xfId="0" applyFont="1" applyBorder="1" applyAlignment="1">
      <alignment horizontal="center" vertical="center"/>
    </xf>
    <xf numFmtId="0" fontId="9" fillId="0" borderId="207" xfId="0" applyFont="1" applyBorder="1" applyAlignment="1">
      <alignment horizontal="center" vertical="center" shrinkToFit="1"/>
    </xf>
    <xf numFmtId="0" fontId="9" fillId="0" borderId="208"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20" fillId="0" borderId="0" xfId="0" applyFont="1" applyAlignment="1">
      <alignment horizontal="right" vertical="center"/>
    </xf>
    <xf numFmtId="184" fontId="9" fillId="0" borderId="48" xfId="0" applyNumberFormat="1" applyFont="1" applyBorder="1" applyAlignment="1">
      <alignment horizontal="center" vertical="center" shrinkToFit="1"/>
    </xf>
    <xf numFmtId="183" fontId="9" fillId="0" borderId="48" xfId="0" applyNumberFormat="1" applyFont="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185"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19" fillId="0" borderId="188" xfId="1" applyFont="1" applyFill="1" applyBorder="1" applyAlignment="1">
      <alignment vertical="center" shrinkToFit="1"/>
    </xf>
    <xf numFmtId="0" fontId="14" fillId="0" borderId="6" xfId="0" applyFont="1" applyBorder="1" applyAlignment="1">
      <alignment vertical="center" shrinkToFit="1"/>
    </xf>
    <xf numFmtId="0" fontId="14" fillId="0" borderId="108" xfId="0" applyFont="1" applyBorder="1" applyAlignment="1">
      <alignment vertical="center" shrinkToFit="1"/>
    </xf>
    <xf numFmtId="0" fontId="9" fillId="0" borderId="106" xfId="0" applyFont="1" applyBorder="1" applyAlignment="1">
      <alignment vertical="center" shrinkToFit="1"/>
    </xf>
    <xf numFmtId="0" fontId="9" fillId="0" borderId="107" xfId="0" applyFont="1" applyBorder="1" applyAlignment="1">
      <alignment vertical="center" shrinkToFit="1"/>
    </xf>
    <xf numFmtId="178" fontId="9" fillId="0" borderId="0" xfId="0" applyNumberFormat="1" applyFont="1" applyAlignment="1">
      <alignment vertical="center" shrinkToFit="1"/>
    </xf>
    <xf numFmtId="0" fontId="9" fillId="0" borderId="0" xfId="0" applyFont="1" applyAlignment="1">
      <alignment horizontal="center" vertical="center"/>
    </xf>
    <xf numFmtId="0" fontId="9" fillId="2" borderId="112" xfId="0" applyFont="1" applyFill="1" applyBorder="1" applyAlignment="1">
      <alignment horizontal="center" vertical="center" shrinkToFit="1"/>
    </xf>
    <xf numFmtId="0" fontId="9" fillId="2" borderId="191" xfId="0" applyFont="1" applyFill="1" applyBorder="1" applyAlignment="1">
      <alignment horizontal="center" vertical="center" shrinkToFit="1"/>
    </xf>
    <xf numFmtId="0" fontId="9" fillId="0" borderId="114" xfId="0" applyFont="1" applyBorder="1" applyAlignment="1">
      <alignment horizontal="center" vertical="center" shrinkToFit="1"/>
    </xf>
    <xf numFmtId="0" fontId="9" fillId="0" borderId="112" xfId="0" applyFont="1" applyBorder="1" applyAlignment="1">
      <alignment horizontal="center" vertical="center" shrinkToFit="1"/>
    </xf>
    <xf numFmtId="0" fontId="9" fillId="0" borderId="195" xfId="0" applyFont="1" applyBorder="1" applyAlignment="1">
      <alignment horizontal="center" vertical="center" shrinkToFit="1"/>
    </xf>
    <xf numFmtId="0" fontId="9" fillId="0" borderId="118" xfId="0" applyFont="1" applyBorder="1" applyAlignment="1">
      <alignment horizontal="center" vertical="center" shrinkToFit="1"/>
    </xf>
    <xf numFmtId="0" fontId="9" fillId="0" borderId="120" xfId="0" applyFont="1" applyBorder="1" applyAlignment="1">
      <alignment horizontal="center" vertical="center" shrinkToFit="1"/>
    </xf>
    <xf numFmtId="0" fontId="9" fillId="2" borderId="105" xfId="0" applyFont="1" applyFill="1" applyBorder="1" applyAlignment="1">
      <alignment horizontal="center" vertical="center" shrinkToFit="1"/>
    </xf>
    <xf numFmtId="0" fontId="9" fillId="2" borderId="183" xfId="0" applyFont="1" applyFill="1" applyBorder="1" applyAlignment="1">
      <alignment horizontal="center" vertical="center" shrinkToFit="1"/>
    </xf>
    <xf numFmtId="0" fontId="9" fillId="0" borderId="6" xfId="0" applyFont="1" applyBorder="1" applyAlignment="1">
      <alignment horizontal="center" vertical="center" shrinkToFit="1"/>
    </xf>
    <xf numFmtId="0" fontId="9" fillId="0" borderId="6" xfId="0" applyFont="1" applyBorder="1" applyAlignment="1">
      <alignment vertical="center" shrinkToFit="1"/>
    </xf>
    <xf numFmtId="0" fontId="9" fillId="0" borderId="108" xfId="0" applyFont="1" applyBorder="1" applyAlignment="1">
      <alignment vertical="center" shrinkToFit="1"/>
    </xf>
    <xf numFmtId="0" fontId="9" fillId="2" borderId="27" xfId="0" applyFont="1" applyFill="1" applyBorder="1" applyAlignment="1">
      <alignment horizontal="center" vertical="center" shrinkToFit="1"/>
    </xf>
    <xf numFmtId="0" fontId="9" fillId="0" borderId="188" xfId="0" applyFont="1" applyBorder="1" applyAlignment="1">
      <alignment vertical="center" shrinkToFit="1"/>
    </xf>
    <xf numFmtId="0" fontId="9" fillId="2" borderId="95" xfId="0" applyFont="1" applyFill="1" applyBorder="1" applyAlignment="1">
      <alignment horizontal="center" vertical="center" shrinkToFit="1"/>
    </xf>
    <xf numFmtId="0" fontId="9" fillId="2" borderId="75" xfId="0" applyFont="1" applyFill="1" applyBorder="1" applyAlignment="1">
      <alignment horizontal="center" vertical="center" shrinkToFit="1"/>
    </xf>
    <xf numFmtId="0" fontId="9" fillId="2" borderId="189" xfId="0" applyFont="1" applyFill="1" applyBorder="1" applyAlignment="1">
      <alignment horizontal="center" vertical="center" shrinkToFit="1"/>
    </xf>
    <xf numFmtId="0" fontId="9" fillId="0" borderId="96" xfId="0" applyFont="1" applyBorder="1" applyAlignment="1">
      <alignment horizontal="center" vertical="center" shrinkToFit="1"/>
    </xf>
    <xf numFmtId="0" fontId="9" fillId="0" borderId="75" xfId="0" applyFont="1" applyBorder="1" applyAlignment="1">
      <alignment horizontal="center" vertical="center" shrinkToFit="1"/>
    </xf>
    <xf numFmtId="0" fontId="9" fillId="0" borderId="97" xfId="0" applyFont="1" applyBorder="1" applyAlignment="1">
      <alignment horizontal="center" vertical="center" shrinkToFit="1"/>
    </xf>
    <xf numFmtId="0" fontId="9" fillId="2" borderId="50" xfId="0" applyFont="1" applyFill="1" applyBorder="1" applyAlignment="1">
      <alignment horizontal="center" vertical="center" shrinkToFit="1"/>
    </xf>
    <xf numFmtId="0" fontId="9" fillId="2" borderId="187" xfId="0" applyFont="1" applyFill="1" applyBorder="1" applyAlignment="1">
      <alignment horizontal="center" vertical="center" shrinkToFit="1"/>
    </xf>
    <xf numFmtId="0" fontId="9" fillId="0" borderId="186" xfId="0" applyFont="1" applyBorder="1" applyAlignment="1">
      <alignment horizontal="left" vertical="center" shrinkToFit="1"/>
    </xf>
    <xf numFmtId="0" fontId="9" fillId="0" borderId="48" xfId="0" applyFont="1" applyBorder="1" applyAlignment="1">
      <alignment horizontal="left" vertical="center" shrinkToFit="1"/>
    </xf>
    <xf numFmtId="0" fontId="9" fillId="0" borderId="212" xfId="0" applyFont="1" applyBorder="1" applyAlignment="1">
      <alignment horizontal="left" vertical="center" shrinkToFit="1"/>
    </xf>
    <xf numFmtId="0" fontId="9" fillId="2" borderId="47" xfId="0" applyFont="1" applyFill="1" applyBorder="1" applyAlignment="1">
      <alignment horizontal="center" vertical="center" shrinkToFit="1"/>
    </xf>
    <xf numFmtId="0" fontId="9" fillId="2" borderId="48" xfId="0" applyFont="1" applyFill="1" applyBorder="1" applyAlignment="1">
      <alignment horizontal="center" vertical="center" shrinkToFit="1"/>
    </xf>
    <xf numFmtId="0" fontId="9" fillId="0" borderId="186" xfId="0" applyFont="1" applyBorder="1" applyAlignment="1">
      <alignment horizontal="center" vertical="center" shrinkToFit="1"/>
    </xf>
    <xf numFmtId="0" fontId="9" fillId="0" borderId="48" xfId="0" applyFont="1" applyBorder="1" applyAlignment="1">
      <alignment horizontal="center" vertical="center" shrinkToFit="1"/>
    </xf>
    <xf numFmtId="0" fontId="9" fillId="0" borderId="211" xfId="0" applyFont="1" applyBorder="1" applyAlignment="1">
      <alignment horizontal="center" vertical="center" shrinkToFit="1"/>
    </xf>
    <xf numFmtId="0" fontId="9" fillId="0" borderId="59" xfId="0" applyFont="1" applyBorder="1" applyAlignment="1">
      <alignment vertical="center" shrinkToFit="1"/>
    </xf>
    <xf numFmtId="0" fontId="9" fillId="0" borderId="59" xfId="0" applyFont="1" applyBorder="1" applyAlignment="1">
      <alignment horizontal="distributed" vertical="center"/>
    </xf>
    <xf numFmtId="20" fontId="9" fillId="0" borderId="90" xfId="0" applyNumberFormat="1" applyFont="1" applyBorder="1" applyAlignment="1">
      <alignment horizontal="center" vertical="center" shrinkToFit="1"/>
    </xf>
    <xf numFmtId="20" fontId="9" fillId="0" borderId="91" xfId="0" applyNumberFormat="1" applyFont="1" applyBorder="1" applyAlignment="1">
      <alignment horizontal="center" vertical="center" shrinkToFit="1"/>
    </xf>
    <xf numFmtId="20" fontId="9" fillId="0" borderId="92" xfId="0" applyNumberFormat="1" applyFont="1" applyBorder="1" applyAlignment="1">
      <alignment horizontal="center" vertical="center" shrinkToFit="1"/>
    </xf>
    <xf numFmtId="186" fontId="9" fillId="0" borderId="9" xfId="0" applyNumberFormat="1" applyFont="1" applyBorder="1" applyAlignment="1">
      <alignment horizontal="center" vertical="center" shrinkToFit="1"/>
    </xf>
    <xf numFmtId="0" fontId="9" fillId="2" borderId="117" xfId="0" applyFont="1" applyFill="1" applyBorder="1" applyAlignment="1">
      <alignment horizontal="center" vertical="center" shrinkToFit="1"/>
    </xf>
    <xf numFmtId="0" fontId="9" fillId="2" borderId="118" xfId="0" applyFont="1" applyFill="1" applyBorder="1" applyAlignment="1">
      <alignment horizontal="center" vertical="center" shrinkToFit="1"/>
    </xf>
    <xf numFmtId="0" fontId="9" fillId="2" borderId="119" xfId="0" applyFont="1" applyFill="1" applyBorder="1" applyAlignment="1">
      <alignment horizontal="center" vertical="center" shrinkToFit="1"/>
    </xf>
    <xf numFmtId="0" fontId="9" fillId="2" borderId="113" xfId="0" applyFont="1" applyFill="1" applyBorder="1" applyAlignment="1">
      <alignment horizontal="center" vertical="center" shrinkToFit="1"/>
    </xf>
    <xf numFmtId="0" fontId="9" fillId="2" borderId="121" xfId="0" applyFont="1" applyFill="1" applyBorder="1" applyAlignment="1">
      <alignment vertical="center" shrinkToFit="1"/>
    </xf>
    <xf numFmtId="0" fontId="9" fillId="2" borderId="103" xfId="0" applyFont="1" applyFill="1" applyBorder="1" applyAlignment="1">
      <alignment vertical="center" shrinkToFit="1"/>
    </xf>
    <xf numFmtId="0" fontId="9" fillId="2" borderId="202" xfId="0" applyFont="1" applyFill="1" applyBorder="1" applyAlignment="1">
      <alignment vertical="center" shrinkToFit="1"/>
    </xf>
    <xf numFmtId="0" fontId="9" fillId="2" borderId="128" xfId="0" applyFont="1" applyFill="1" applyBorder="1" applyAlignment="1">
      <alignment vertical="center" shrinkToFit="1"/>
    </xf>
    <xf numFmtId="0" fontId="9" fillId="2" borderId="48" xfId="0" applyFont="1" applyFill="1" applyBorder="1" applyAlignment="1">
      <alignment vertical="center" shrinkToFit="1"/>
    </xf>
    <xf numFmtId="0" fontId="9" fillId="2" borderId="203" xfId="0" applyFont="1" applyFill="1" applyBorder="1" applyAlignment="1">
      <alignment vertical="center" shrinkToFit="1"/>
    </xf>
    <xf numFmtId="0" fontId="9" fillId="2" borderId="13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27" xfId="0" applyFont="1" applyFill="1" applyBorder="1" applyAlignment="1">
      <alignment horizontal="distributed" vertical="center"/>
    </xf>
    <xf numFmtId="0" fontId="9" fillId="2" borderId="22" xfId="0" applyFont="1" applyFill="1" applyBorder="1" applyAlignment="1">
      <alignment horizontal="distributed" vertical="center"/>
    </xf>
    <xf numFmtId="20" fontId="9" fillId="0" borderId="103" xfId="0" applyNumberFormat="1" applyFont="1" applyBorder="1" applyAlignment="1">
      <alignment horizontal="center" vertical="center" shrinkToFit="1"/>
    </xf>
    <xf numFmtId="183" fontId="9" fillId="0" borderId="205" xfId="0" applyNumberFormat="1" applyFont="1" applyBorder="1" applyAlignment="1">
      <alignment horizontal="center" vertical="center" shrinkToFit="1"/>
    </xf>
    <xf numFmtId="0" fontId="9" fillId="2" borderId="27" xfId="0" applyFont="1" applyFill="1" applyBorder="1" applyAlignment="1">
      <alignment horizontal="center" vertical="center"/>
    </xf>
    <xf numFmtId="0" fontId="18" fillId="6" borderId="121" xfId="0" applyFont="1" applyFill="1" applyBorder="1" applyAlignment="1">
      <alignment horizontal="center" vertical="center" textRotation="255"/>
    </xf>
    <xf numFmtId="0" fontId="18" fillId="6" borderId="127" xfId="0" applyFont="1" applyFill="1" applyBorder="1" applyAlignment="1">
      <alignment horizontal="center" vertical="center" textRotation="255"/>
    </xf>
    <xf numFmtId="0" fontId="18" fillId="6" borderId="109" xfId="0" applyFont="1" applyFill="1" applyBorder="1" applyAlignment="1">
      <alignment horizontal="center" vertical="center" textRotation="255"/>
    </xf>
    <xf numFmtId="0" fontId="18" fillId="6" borderId="142" xfId="0" applyFont="1" applyFill="1" applyBorder="1" applyAlignment="1">
      <alignment horizontal="center" vertical="center" textRotation="255"/>
    </xf>
    <xf numFmtId="0" fontId="18" fillId="6" borderId="110" xfId="0" applyFont="1" applyFill="1" applyBorder="1" applyAlignment="1">
      <alignment horizontal="center" vertical="center" textRotation="255"/>
    </xf>
    <xf numFmtId="0" fontId="18" fillId="6" borderId="134" xfId="0" applyFont="1" applyFill="1" applyBorder="1" applyAlignment="1">
      <alignment horizontal="center" vertical="center" textRotation="255"/>
    </xf>
    <xf numFmtId="0" fontId="9" fillId="2" borderId="3"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154"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50" xfId="0" applyFont="1" applyFill="1" applyBorder="1" applyAlignment="1">
      <alignment horizontal="center" vertical="center"/>
    </xf>
    <xf numFmtId="0" fontId="9" fillId="2" borderId="110" xfId="0" applyFont="1" applyFill="1" applyBorder="1" applyAlignment="1">
      <alignment vertical="center" shrinkToFit="1"/>
    </xf>
    <xf numFmtId="0" fontId="9" fillId="2" borderId="116" xfId="0" applyFont="1" applyFill="1" applyBorder="1" applyAlignment="1">
      <alignment vertical="center" shrinkToFit="1"/>
    </xf>
    <xf numFmtId="0" fontId="9" fillId="2" borderId="204" xfId="0" applyFont="1" applyFill="1" applyBorder="1" applyAlignment="1">
      <alignment vertical="center" shrinkToFit="1"/>
    </xf>
    <xf numFmtId="183" fontId="9" fillId="0" borderId="116" xfId="0" applyNumberFormat="1" applyFont="1" applyBorder="1" applyAlignment="1">
      <alignment horizontal="center" vertical="center" shrinkToFit="1"/>
    </xf>
    <xf numFmtId="20" fontId="9" fillId="0" borderId="116" xfId="0" applyNumberFormat="1" applyFont="1" applyBorder="1" applyAlignment="1">
      <alignment horizontal="center" vertical="center" shrinkToFit="1"/>
    </xf>
    <xf numFmtId="0" fontId="9" fillId="0" borderId="140" xfId="0" applyFont="1" applyBorder="1" applyAlignment="1">
      <alignment vertical="center" shrinkToFit="1"/>
    </xf>
    <xf numFmtId="0" fontId="9" fillId="0" borderId="157" xfId="0" applyFont="1" applyBorder="1" applyAlignment="1">
      <alignment vertical="center" shrinkToFit="1"/>
    </xf>
    <xf numFmtId="0" fontId="9" fillId="2" borderId="137" xfId="0" applyFont="1" applyFill="1" applyBorder="1" applyAlignment="1">
      <alignment horizontal="center" vertical="center" textRotation="255" wrapText="1" shrinkToFit="1"/>
    </xf>
    <xf numFmtId="0" fontId="9" fillId="2" borderId="104" xfId="0" applyFont="1" applyFill="1" applyBorder="1" applyAlignment="1">
      <alignment horizontal="center" vertical="center" textRotation="255" wrapText="1" shrinkToFit="1"/>
    </xf>
    <xf numFmtId="0" fontId="9" fillId="2" borderId="138" xfId="0" applyFont="1" applyFill="1" applyBorder="1" applyAlignment="1">
      <alignment horizontal="center" vertical="center" textRotation="255" wrapText="1" shrinkToFit="1"/>
    </xf>
    <xf numFmtId="0" fontId="9" fillId="2" borderId="24" xfId="0" applyFont="1" applyFill="1" applyBorder="1" applyAlignment="1">
      <alignment horizontal="center" vertical="center" textRotation="255" wrapText="1" shrinkToFit="1"/>
    </xf>
    <xf numFmtId="0" fontId="9" fillId="2" borderId="139" xfId="0" applyFont="1" applyFill="1" applyBorder="1" applyAlignment="1">
      <alignment horizontal="center" vertical="center" textRotation="255" wrapText="1" shrinkToFit="1"/>
    </xf>
    <xf numFmtId="0" fontId="9" fillId="2" borderId="111" xfId="0" applyFont="1" applyFill="1" applyBorder="1" applyAlignment="1">
      <alignment horizontal="center" vertical="center" textRotation="255" wrapText="1" shrinkToFit="1"/>
    </xf>
    <xf numFmtId="0" fontId="9" fillId="2" borderId="135" xfId="0" applyFont="1" applyFill="1" applyBorder="1" applyAlignment="1">
      <alignment horizontal="center" vertical="center" textRotation="255" wrapText="1" shrinkToFit="1"/>
    </xf>
    <xf numFmtId="0" fontId="9" fillId="2" borderId="136" xfId="0" applyFont="1" applyFill="1" applyBorder="1" applyAlignment="1">
      <alignment horizontal="center" vertical="center" textRotation="255" wrapText="1" shrinkToFit="1"/>
    </xf>
    <xf numFmtId="0" fontId="9" fillId="2" borderId="109" xfId="0" applyFont="1" applyFill="1" applyBorder="1" applyAlignment="1">
      <alignment horizontal="center" vertical="center" textRotation="255" wrapText="1" shrinkToFit="1"/>
    </xf>
    <xf numFmtId="0" fontId="9" fillId="2" borderId="110" xfId="0" applyFont="1" applyFill="1" applyBorder="1" applyAlignment="1">
      <alignment horizontal="center" vertical="center" textRotation="255" wrapText="1" shrinkToFit="1"/>
    </xf>
    <xf numFmtId="176" fontId="9" fillId="0" borderId="48" xfId="0" applyNumberFormat="1" applyFont="1" applyBorder="1" applyAlignment="1">
      <alignment horizontal="center" vertical="center" shrinkToFit="1"/>
    </xf>
    <xf numFmtId="176" fontId="9" fillId="0" borderId="129" xfId="0" applyNumberFormat="1"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29" xfId="0" applyFont="1" applyBorder="1" applyAlignment="1">
      <alignment horizontal="center" vertical="center" shrinkToFit="1"/>
    </xf>
    <xf numFmtId="177" fontId="9" fillId="0" borderId="132" xfId="0" applyNumberFormat="1" applyFont="1" applyBorder="1" applyAlignment="1">
      <alignment horizontal="center" vertical="center"/>
    </xf>
    <xf numFmtId="177" fontId="9" fillId="0" borderId="59" xfId="0" applyNumberFormat="1" applyFont="1" applyBorder="1" applyAlignment="1">
      <alignment horizontal="center" vertical="center"/>
    </xf>
    <xf numFmtId="0" fontId="9" fillId="2" borderId="122" xfId="0" applyFont="1" applyFill="1" applyBorder="1" applyAlignment="1">
      <alignment horizontal="center" vertical="center" shrinkToFit="1"/>
    </xf>
    <xf numFmtId="0" fontId="9" fillId="2" borderId="123" xfId="0" applyFont="1" applyFill="1" applyBorder="1" applyAlignment="1">
      <alignment horizontal="center" vertical="center" shrinkToFit="1"/>
    </xf>
    <xf numFmtId="0" fontId="9" fillId="2" borderId="124" xfId="0" applyFont="1" applyFill="1" applyBorder="1" applyAlignment="1">
      <alignment horizontal="center" vertical="center" shrinkToFit="1"/>
    </xf>
    <xf numFmtId="0" fontId="9" fillId="0" borderId="184" xfId="0" applyFont="1" applyBorder="1" applyAlignment="1">
      <alignment vertical="center" shrinkToFit="1"/>
    </xf>
    <xf numFmtId="0" fontId="9" fillId="0" borderId="123" xfId="0" applyFont="1" applyBorder="1" applyAlignment="1">
      <alignment vertical="center" shrinkToFit="1"/>
    </xf>
    <xf numFmtId="0" fontId="9" fillId="0" borderId="125" xfId="0" applyFont="1" applyBorder="1" applyAlignment="1">
      <alignment vertical="center" shrinkToFit="1"/>
    </xf>
    <xf numFmtId="183" fontId="9" fillId="0" borderId="103" xfId="0" applyNumberFormat="1" applyFont="1" applyBorder="1" applyAlignment="1">
      <alignment horizontal="center" vertical="center" shrinkToFit="1"/>
    </xf>
    <xf numFmtId="20" fontId="9" fillId="0" borderId="60" xfId="0" applyNumberFormat="1" applyFont="1" applyBorder="1" applyAlignment="1">
      <alignment horizontal="center" vertical="center" shrinkToFit="1"/>
    </xf>
    <xf numFmtId="20" fontId="9" fillId="0" borderId="61" xfId="0" applyNumberFormat="1" applyFont="1" applyBorder="1" applyAlignment="1">
      <alignment horizontal="center" vertical="center" shrinkToFit="1"/>
    </xf>
    <xf numFmtId="20" fontId="9" fillId="0" borderId="62" xfId="0" applyNumberFormat="1" applyFont="1" applyBorder="1" applyAlignment="1">
      <alignment horizontal="center" vertical="center" shrinkToFit="1"/>
    </xf>
    <xf numFmtId="0" fontId="9" fillId="0" borderId="205" xfId="0" applyFont="1" applyBorder="1" applyAlignment="1">
      <alignment horizontal="right" vertical="center" shrinkToFit="1"/>
    </xf>
    <xf numFmtId="0" fontId="9" fillId="0" borderId="210" xfId="0" applyFont="1" applyBorder="1" applyAlignment="1">
      <alignment horizontal="center" vertical="center" shrinkToFit="1"/>
    </xf>
    <xf numFmtId="0" fontId="9" fillId="2" borderId="46" xfId="0" applyFont="1" applyFill="1" applyBorder="1" applyAlignment="1">
      <alignment horizontal="center" vertical="center" shrinkToFit="1"/>
    </xf>
    <xf numFmtId="0" fontId="9" fillId="0" borderId="190" xfId="0" applyFont="1" applyBorder="1" applyAlignment="1">
      <alignment horizontal="center" vertical="center" shrinkToFit="1"/>
    </xf>
    <xf numFmtId="0" fontId="9" fillId="0" borderId="113" xfId="0" applyFont="1" applyBorder="1" applyAlignment="1">
      <alignment horizontal="center" vertical="center" shrinkToFit="1"/>
    </xf>
    <xf numFmtId="0" fontId="9" fillId="2" borderId="29" xfId="0" applyFont="1" applyFill="1" applyBorder="1" applyAlignment="1">
      <alignment horizontal="center" vertical="center"/>
    </xf>
    <xf numFmtId="0" fontId="9" fillId="2" borderId="26" xfId="0" applyFont="1" applyFill="1" applyBorder="1" applyAlignment="1">
      <alignment horizontal="center" vertical="center"/>
    </xf>
    <xf numFmtId="20" fontId="9" fillId="0" borderId="64" xfId="0" applyNumberFormat="1" applyFont="1" applyBorder="1" applyAlignment="1">
      <alignment horizontal="center" vertical="center" shrinkToFit="1"/>
    </xf>
    <xf numFmtId="20" fontId="9" fillId="0" borderId="65" xfId="0" applyNumberFormat="1" applyFont="1" applyBorder="1" applyAlignment="1">
      <alignment horizontal="center" vertical="center" shrinkToFit="1"/>
    </xf>
    <xf numFmtId="20" fontId="9" fillId="0" borderId="66" xfId="0" applyNumberFormat="1" applyFont="1" applyBorder="1" applyAlignment="1">
      <alignment horizontal="center" vertical="center" shrinkToFit="1"/>
    </xf>
    <xf numFmtId="0" fontId="9" fillId="0" borderId="174" xfId="0" applyFont="1" applyBorder="1" applyAlignment="1">
      <alignment horizontal="center" vertical="center" shrinkToFit="1"/>
    </xf>
    <xf numFmtId="0" fontId="9" fillId="0" borderId="143" xfId="0" applyFont="1" applyBorder="1" applyAlignment="1">
      <alignment horizontal="center" vertical="center" shrinkToFit="1"/>
    </xf>
    <xf numFmtId="0" fontId="9" fillId="0" borderId="144" xfId="0" applyFont="1" applyBorder="1" applyAlignment="1">
      <alignment horizontal="center" vertical="center" shrinkToFit="1"/>
    </xf>
    <xf numFmtId="0" fontId="9" fillId="0" borderId="173"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37" xfId="0" applyFont="1" applyBorder="1" applyAlignment="1">
      <alignment horizontal="center" vertical="center" shrinkToFit="1"/>
    </xf>
    <xf numFmtId="0" fontId="9" fillId="0" borderId="178"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176" xfId="0" applyFont="1" applyBorder="1" applyAlignment="1">
      <alignment horizontal="center" vertical="center" shrinkToFit="1"/>
    </xf>
    <xf numFmtId="0" fontId="9" fillId="0" borderId="41" xfId="0" applyFont="1" applyBorder="1" applyAlignment="1">
      <alignment horizontal="center" vertical="center" shrinkToFit="1"/>
    </xf>
    <xf numFmtId="0" fontId="9" fillId="0" borderId="42" xfId="0" applyFont="1" applyBorder="1" applyAlignment="1">
      <alignment horizontal="center" vertical="center" shrinkToFit="1"/>
    </xf>
    <xf numFmtId="185" fontId="9" fillId="2" borderId="106" xfId="0" applyNumberFormat="1" applyFont="1" applyFill="1" applyBorder="1" applyAlignment="1">
      <alignment horizontal="right" vertical="center"/>
    </xf>
    <xf numFmtId="185" fontId="9" fillId="2" borderId="147" xfId="0" applyNumberFormat="1" applyFont="1" applyFill="1" applyBorder="1" applyAlignment="1">
      <alignment horizontal="right" vertical="center"/>
    </xf>
    <xf numFmtId="0" fontId="9" fillId="2" borderId="146" xfId="0" applyFont="1" applyFill="1" applyBorder="1" applyAlignment="1">
      <alignment horizontal="center" vertical="center"/>
    </xf>
    <xf numFmtId="0" fontId="9" fillId="2" borderId="106" xfId="0" applyFont="1" applyFill="1" applyBorder="1" applyAlignment="1">
      <alignment horizontal="center" vertical="center"/>
    </xf>
    <xf numFmtId="0" fontId="9" fillId="0" borderId="28" xfId="0" applyFont="1" applyBorder="1" applyAlignment="1">
      <alignment horizontal="center" vertical="center"/>
    </xf>
    <xf numFmtId="0" fontId="9" fillId="0" borderId="145" xfId="0" applyFont="1" applyBorder="1" applyAlignment="1">
      <alignment horizontal="center" vertical="center" shrinkToFit="1"/>
    </xf>
    <xf numFmtId="0" fontId="9" fillId="0" borderId="167" xfId="0" applyFont="1" applyBorder="1" applyAlignment="1">
      <alignment horizontal="center" vertical="center" shrinkToFit="1"/>
    </xf>
    <xf numFmtId="177" fontId="9" fillId="0" borderId="133" xfId="0" applyNumberFormat="1" applyFont="1" applyBorder="1" applyAlignment="1">
      <alignment horizontal="center" vertical="center"/>
    </xf>
    <xf numFmtId="177" fontId="9" fillId="0" borderId="63" xfId="0" applyNumberFormat="1" applyFont="1" applyBorder="1" applyAlignment="1">
      <alignment horizontal="center" vertical="center"/>
    </xf>
    <xf numFmtId="0" fontId="9" fillId="0" borderId="63" xfId="0" applyFont="1" applyBorder="1" applyAlignment="1">
      <alignment vertical="center" shrinkToFit="1"/>
    </xf>
    <xf numFmtId="0" fontId="9" fillId="0" borderId="63" xfId="0" applyFont="1" applyBorder="1" applyAlignment="1">
      <alignment horizontal="distributed" vertical="center"/>
    </xf>
    <xf numFmtId="0" fontId="9" fillId="2" borderId="98" xfId="0" applyFont="1" applyFill="1" applyBorder="1" applyAlignment="1">
      <alignment horizontal="center" vertical="center" shrinkToFit="1"/>
    </xf>
    <xf numFmtId="0" fontId="9" fillId="2" borderId="99" xfId="0" applyFont="1" applyFill="1" applyBorder="1" applyAlignment="1">
      <alignment horizontal="center" vertical="center" shrinkToFit="1"/>
    </xf>
    <xf numFmtId="0" fontId="9" fillId="2" borderId="100" xfId="0" applyFont="1" applyFill="1" applyBorder="1" applyAlignment="1">
      <alignment horizontal="center" vertical="center" shrinkToFit="1"/>
    </xf>
    <xf numFmtId="0" fontId="9" fillId="0" borderId="182" xfId="0" applyFont="1" applyBorder="1" applyAlignment="1">
      <alignment vertical="center" shrinkToFit="1"/>
    </xf>
    <xf numFmtId="0" fontId="9" fillId="0" borderId="99" xfId="0" applyFont="1" applyBorder="1" applyAlignment="1">
      <alignment vertical="center" shrinkToFit="1"/>
    </xf>
    <xf numFmtId="0" fontId="9" fillId="0" borderId="101" xfId="0" applyFont="1" applyBorder="1" applyAlignment="1">
      <alignment vertical="center" shrinkToFit="1"/>
    </xf>
    <xf numFmtId="0" fontId="9" fillId="2" borderId="102" xfId="0" applyFont="1" applyFill="1" applyBorder="1" applyAlignment="1">
      <alignment horizontal="center" vertical="center" shrinkToFit="1"/>
    </xf>
    <xf numFmtId="0" fontId="9" fillId="2" borderId="126" xfId="0" applyFont="1" applyFill="1" applyBorder="1" applyAlignment="1">
      <alignment horizontal="center" vertical="center" shrinkToFit="1"/>
    </xf>
    <xf numFmtId="49" fontId="9" fillId="0" borderId="182" xfId="0" applyNumberFormat="1" applyFont="1" applyBorder="1" applyAlignment="1">
      <alignment horizontal="center" vertical="center" shrinkToFit="1"/>
    </xf>
    <xf numFmtId="49" fontId="9" fillId="0" borderId="99" xfId="0" applyNumberFormat="1" applyFont="1" applyBorder="1" applyAlignment="1">
      <alignment horizontal="center" vertical="center" shrinkToFit="1"/>
    </xf>
    <xf numFmtId="49" fontId="9" fillId="0" borderId="192" xfId="0" applyNumberFormat="1" applyFont="1" applyBorder="1" applyAlignment="1">
      <alignment horizontal="center" vertical="center" shrinkToFit="1"/>
    </xf>
    <xf numFmtId="49" fontId="9" fillId="0" borderId="193" xfId="0" applyNumberFormat="1" applyFont="1" applyBorder="1" applyAlignment="1">
      <alignment horizontal="center" vertical="center" shrinkToFit="1"/>
    </xf>
    <xf numFmtId="49" fontId="9" fillId="0" borderId="163" xfId="0" applyNumberFormat="1" applyFont="1" applyBorder="1" applyAlignment="1">
      <alignment horizontal="center" vertical="center" shrinkToFit="1"/>
    </xf>
    <xf numFmtId="49" fontId="9" fillId="0" borderId="194" xfId="0" applyNumberFormat="1" applyFont="1" applyBorder="1" applyAlignment="1">
      <alignment horizontal="center" vertical="center" shrinkToFit="1"/>
    </xf>
    <xf numFmtId="177" fontId="9" fillId="0" borderId="131" xfId="0" applyNumberFormat="1" applyFont="1" applyBorder="1" applyAlignment="1">
      <alignment horizontal="center" vertical="center"/>
    </xf>
    <xf numFmtId="177" fontId="9" fillId="0" borderId="89" xfId="0" applyNumberFormat="1" applyFont="1" applyBorder="1" applyAlignment="1">
      <alignment horizontal="center" vertical="center"/>
    </xf>
    <xf numFmtId="0" fontId="9" fillId="0" borderId="89" xfId="0" applyFont="1" applyBorder="1" applyAlignment="1">
      <alignment vertical="center" shrinkToFit="1"/>
    </xf>
    <xf numFmtId="0" fontId="9" fillId="0" borderId="89" xfId="0" applyFont="1" applyBorder="1" applyAlignment="1">
      <alignment horizontal="distributed" vertical="center"/>
    </xf>
    <xf numFmtId="0" fontId="9" fillId="0" borderId="168" xfId="0" applyFont="1" applyBorder="1" applyAlignment="1">
      <alignment horizontal="center" vertical="center" shrinkToFit="1"/>
    </xf>
    <xf numFmtId="0" fontId="9" fillId="0" borderId="74" xfId="0" applyFont="1" applyBorder="1" applyAlignment="1">
      <alignment horizontal="center" vertical="center" shrinkToFit="1"/>
    </xf>
    <xf numFmtId="0" fontId="9" fillId="0" borderId="77" xfId="0" applyFont="1" applyBorder="1" applyAlignment="1">
      <alignment horizontal="center" vertical="center" shrinkToFit="1"/>
    </xf>
    <xf numFmtId="0" fontId="9" fillId="0" borderId="166" xfId="0" applyFont="1" applyBorder="1" applyAlignment="1">
      <alignment horizontal="center" vertical="center" shrinkToFit="1"/>
    </xf>
    <xf numFmtId="0" fontId="9" fillId="0" borderId="76" xfId="0" applyFont="1" applyBorder="1" applyAlignment="1">
      <alignment horizontal="center" vertical="center" shrinkToFit="1"/>
    </xf>
    <xf numFmtId="0" fontId="9" fillId="0" borderId="38" xfId="0" applyFont="1" applyBorder="1" applyAlignment="1">
      <alignment horizontal="center" vertical="center" shrinkToFit="1"/>
    </xf>
    <xf numFmtId="185" fontId="9" fillId="2" borderId="103" xfId="0" applyNumberFormat="1" applyFont="1" applyFill="1" applyBorder="1" applyAlignment="1">
      <alignment horizontal="right" vertical="center"/>
    </xf>
    <xf numFmtId="0" fontId="9" fillId="2" borderId="121" xfId="0" applyFont="1" applyFill="1" applyBorder="1" applyAlignment="1">
      <alignment horizontal="center" vertical="center"/>
    </xf>
    <xf numFmtId="0" fontId="9" fillId="2" borderId="103" xfId="0" applyFont="1" applyFill="1" applyBorder="1" applyAlignment="1">
      <alignment horizontal="center" vertical="center"/>
    </xf>
    <xf numFmtId="0" fontId="9" fillId="0" borderId="141"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78"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69" xfId="0" applyFont="1" applyBorder="1" applyAlignment="1">
      <alignment horizontal="center" vertical="center" shrinkToFit="1"/>
    </xf>
    <xf numFmtId="0" fontId="9" fillId="0" borderId="170" xfId="0" applyFont="1" applyBorder="1" applyAlignment="1">
      <alignment horizontal="center" vertical="center" shrinkToFit="1"/>
    </xf>
    <xf numFmtId="0" fontId="9" fillId="0" borderId="171" xfId="0" applyFont="1" applyBorder="1" applyAlignment="1">
      <alignment horizontal="center" vertical="center" shrinkToFit="1"/>
    </xf>
    <xf numFmtId="20" fontId="9" fillId="0" borderId="158" xfId="0" applyNumberFormat="1" applyFont="1" applyBorder="1" applyAlignment="1">
      <alignment horizontal="center" vertical="center" shrinkToFit="1"/>
    </xf>
    <xf numFmtId="20" fontId="9" fillId="0" borderId="159" xfId="0" applyNumberFormat="1" applyFont="1" applyBorder="1" applyAlignment="1">
      <alignment horizontal="center" vertical="center" shrinkToFit="1"/>
    </xf>
    <xf numFmtId="20" fontId="9" fillId="0" borderId="160" xfId="0" applyNumberFormat="1" applyFont="1" applyBorder="1" applyAlignment="1">
      <alignment horizontal="center" vertical="center" shrinkToFit="1"/>
    </xf>
    <xf numFmtId="0" fontId="12" fillId="3" borderId="52"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20" xfId="0" applyFont="1" applyFill="1" applyBorder="1" applyAlignment="1">
      <alignment horizontal="center" vertical="center"/>
    </xf>
    <xf numFmtId="0" fontId="9" fillId="2" borderId="87" xfId="0" applyFont="1" applyFill="1" applyBorder="1" applyAlignment="1">
      <alignment horizontal="center" vertical="center" shrinkToFit="1"/>
    </xf>
    <xf numFmtId="0" fontId="9" fillId="2" borderId="81" xfId="0" applyFont="1" applyFill="1" applyBorder="1" applyAlignment="1">
      <alignment horizontal="center" vertical="center" shrinkToFit="1"/>
    </xf>
    <xf numFmtId="0" fontId="9" fillId="2" borderId="94" xfId="0" applyFont="1" applyFill="1" applyBorder="1" applyAlignment="1">
      <alignment horizontal="center" vertical="center" shrinkToFit="1"/>
    </xf>
    <xf numFmtId="0" fontId="9" fillId="0" borderId="199" xfId="0" applyFont="1" applyBorder="1" applyAlignment="1">
      <alignment vertical="center" shrinkToFit="1"/>
    </xf>
    <xf numFmtId="0" fontId="9" fillId="0" borderId="81" xfId="0" applyFont="1" applyBorder="1" applyAlignment="1">
      <alignment vertical="center" shrinkToFit="1"/>
    </xf>
    <xf numFmtId="0" fontId="9" fillId="0" borderId="88" xfId="0" applyFont="1" applyBorder="1" applyAlignment="1">
      <alignment vertical="center" shrinkToFit="1"/>
    </xf>
    <xf numFmtId="0" fontId="9" fillId="2" borderId="80" xfId="0" applyFont="1" applyFill="1" applyBorder="1" applyAlignment="1">
      <alignment horizontal="center" vertical="center" shrinkToFit="1"/>
    </xf>
    <xf numFmtId="49" fontId="9" fillId="0" borderId="199" xfId="0" applyNumberFormat="1" applyFont="1" applyBorder="1" applyAlignment="1">
      <alignment horizontal="center" vertical="center" shrinkToFit="1"/>
    </xf>
    <xf numFmtId="0" fontId="9" fillId="0" borderId="81" xfId="0" applyFont="1" applyBorder="1" applyAlignment="1">
      <alignment horizontal="center" vertical="center" shrinkToFit="1"/>
    </xf>
    <xf numFmtId="0" fontId="9" fillId="0" borderId="82" xfId="0" applyFont="1" applyBorder="1" applyAlignment="1">
      <alignment horizontal="center" vertical="center" shrinkToFit="1"/>
    </xf>
    <xf numFmtId="0" fontId="9" fillId="0" borderId="148" xfId="0" applyFont="1" applyBorder="1" applyAlignment="1">
      <alignment horizontal="center" vertical="center" shrinkToFit="1"/>
    </xf>
    <xf numFmtId="0" fontId="9" fillId="0" borderId="149" xfId="0" applyFont="1" applyBorder="1" applyAlignment="1">
      <alignment horizontal="center" vertical="center" shrinkToFit="1"/>
    </xf>
    <xf numFmtId="0" fontId="9" fillId="2" borderId="107" xfId="0" applyFont="1" applyFill="1" applyBorder="1" applyAlignment="1">
      <alignment horizontal="center" vertical="center"/>
    </xf>
    <xf numFmtId="0" fontId="10" fillId="5" borderId="151" xfId="0" applyFont="1" applyFill="1" applyBorder="1" applyAlignment="1">
      <alignment horizontal="center" vertical="center"/>
    </xf>
    <xf numFmtId="0" fontId="10" fillId="5" borderId="48" xfId="0" applyFont="1" applyFill="1" applyBorder="1" applyAlignment="1">
      <alignment horizontal="center" vertical="center"/>
    </xf>
    <xf numFmtId="0" fontId="10" fillId="5" borderId="129"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150" xfId="0" applyFont="1" applyFill="1" applyBorder="1" applyAlignment="1">
      <alignment horizontal="center" vertical="center"/>
    </xf>
    <xf numFmtId="0" fontId="13" fillId="0" borderId="152" xfId="0" applyFont="1" applyBorder="1" applyAlignment="1">
      <alignment horizontal="center" vertical="center"/>
    </xf>
    <xf numFmtId="0" fontId="13" fillId="0" borderId="16" xfId="0" applyFont="1" applyBorder="1" applyAlignment="1">
      <alignment horizontal="center" vertical="center"/>
    </xf>
    <xf numFmtId="0" fontId="13" fillId="0" borderId="153" xfId="0" applyFont="1" applyBorder="1" applyAlignment="1">
      <alignment horizontal="center" vertical="center"/>
    </xf>
    <xf numFmtId="0" fontId="13" fillId="0" borderId="115" xfId="0" applyFont="1" applyBorder="1" applyAlignment="1">
      <alignment horizontal="center" vertical="center"/>
    </xf>
    <xf numFmtId="0" fontId="13" fillId="0" borderId="206" xfId="0" applyFont="1" applyBorder="1" applyAlignment="1">
      <alignment horizontal="center" vertical="center"/>
    </xf>
    <xf numFmtId="0" fontId="9" fillId="2" borderId="85" xfId="0" applyFont="1" applyFill="1" applyBorder="1" applyAlignment="1">
      <alignment horizontal="center" vertical="center" shrinkToFit="1"/>
    </xf>
    <xf numFmtId="0" fontId="9" fillId="2" borderId="83" xfId="0" applyFont="1" applyFill="1" applyBorder="1" applyAlignment="1">
      <alignment horizontal="center" vertical="center" shrinkToFit="1"/>
    </xf>
    <xf numFmtId="0" fontId="9" fillId="2" borderId="93" xfId="0" applyFont="1" applyFill="1" applyBorder="1" applyAlignment="1">
      <alignment horizontal="center" vertical="center" shrinkToFit="1"/>
    </xf>
    <xf numFmtId="0" fontId="9" fillId="0" borderId="198" xfId="0" applyFont="1" applyBorder="1" applyAlignment="1">
      <alignment vertical="center" shrinkToFit="1"/>
    </xf>
    <xf numFmtId="0" fontId="9" fillId="0" borderId="83" xfId="0" applyFont="1" applyBorder="1" applyAlignment="1">
      <alignment vertical="center" shrinkToFit="1"/>
    </xf>
    <xf numFmtId="0" fontId="9" fillId="0" borderId="86" xfId="0" applyFont="1" applyBorder="1" applyAlignment="1">
      <alignment vertical="center" shrinkToFit="1"/>
    </xf>
    <xf numFmtId="0" fontId="9" fillId="2" borderId="79" xfId="0" applyFont="1" applyFill="1" applyBorder="1" applyAlignment="1">
      <alignment horizontal="center" vertical="center" shrinkToFit="1"/>
    </xf>
    <xf numFmtId="49" fontId="9" fillId="0" borderId="198" xfId="0" applyNumberFormat="1" applyFont="1" applyBorder="1" applyAlignment="1">
      <alignment horizontal="center" vertical="center" shrinkToFit="1"/>
    </xf>
    <xf numFmtId="0" fontId="9" fillId="0" borderId="83" xfId="0" applyFont="1" applyBorder="1" applyAlignment="1">
      <alignment horizontal="center" vertical="center" shrinkToFit="1"/>
    </xf>
    <xf numFmtId="0" fontId="9" fillId="0" borderId="84" xfId="0" applyFont="1" applyBorder="1" applyAlignment="1">
      <alignment horizontal="center" vertical="center" shrinkToFit="1"/>
    </xf>
    <xf numFmtId="0" fontId="9" fillId="2" borderId="14" xfId="0" applyFont="1" applyFill="1" applyBorder="1" applyAlignment="1">
      <alignment horizontal="center" vertical="center" wrapText="1" shrinkToFit="1"/>
    </xf>
    <xf numFmtId="0" fontId="9" fillId="2" borderId="2" xfId="0" applyFont="1" applyFill="1" applyBorder="1" applyAlignment="1">
      <alignment horizontal="center" vertical="center" wrapText="1" shrinkToFit="1"/>
    </xf>
    <xf numFmtId="0" fontId="9" fillId="2" borderId="31" xfId="0" applyFont="1" applyFill="1" applyBorder="1" applyAlignment="1">
      <alignment horizontal="center" vertical="center" wrapText="1" shrinkToFit="1"/>
    </xf>
    <xf numFmtId="0" fontId="9" fillId="2" borderId="1" xfId="0" applyFont="1" applyFill="1" applyBorder="1" applyAlignment="1">
      <alignment horizontal="center" vertical="center" wrapText="1" shrinkToFit="1"/>
    </xf>
    <xf numFmtId="0" fontId="9" fillId="0" borderId="200"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201"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1" xfId="0" applyFont="1" applyBorder="1" applyAlignment="1">
      <alignment horizontal="center" vertical="center" shrinkToFit="1"/>
    </xf>
    <xf numFmtId="0" fontId="12" fillId="3" borderId="21"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32" xfId="0" applyFont="1" applyFill="1" applyBorder="1" applyAlignment="1">
      <alignment horizontal="center" vertical="center"/>
    </xf>
    <xf numFmtId="0" fontId="9" fillId="2" borderId="23" xfId="0" applyFont="1" applyFill="1" applyBorder="1" applyAlignment="1">
      <alignment horizontal="center" vertical="center"/>
    </xf>
    <xf numFmtId="56" fontId="9" fillId="0" borderId="9" xfId="0" applyNumberFormat="1" applyFont="1" applyBorder="1" applyAlignment="1">
      <alignment horizontal="center" vertical="center" shrinkToFit="1"/>
    </xf>
    <xf numFmtId="56" fontId="9" fillId="0" borderId="23" xfId="0" applyNumberFormat="1" applyFont="1" applyBorder="1" applyAlignment="1">
      <alignment horizontal="center" vertical="center" shrinkToFit="1"/>
    </xf>
    <xf numFmtId="0" fontId="22" fillId="0" borderId="23" xfId="0" applyFont="1" applyBorder="1" applyAlignment="1">
      <alignment horizontal="center" vertical="center"/>
    </xf>
    <xf numFmtId="5" fontId="9" fillId="0" borderId="69" xfId="0" applyNumberFormat="1" applyFont="1" applyBorder="1" applyAlignment="1">
      <alignment horizontal="center" vertical="center" shrinkToFit="1"/>
    </xf>
    <xf numFmtId="5" fontId="9" fillId="0" borderId="70" xfId="0" applyNumberFormat="1" applyFont="1" applyBorder="1" applyAlignment="1">
      <alignment horizontal="center" vertical="center" shrinkToFit="1"/>
    </xf>
    <xf numFmtId="0" fontId="9" fillId="0" borderId="53" xfId="0" applyFont="1" applyBorder="1">
      <alignment vertical="center"/>
    </xf>
    <xf numFmtId="0" fontId="9" fillId="0" borderId="54" xfId="0" applyFont="1" applyBorder="1">
      <alignment vertical="center"/>
    </xf>
    <xf numFmtId="5" fontId="9" fillId="0" borderId="54" xfId="0" applyNumberFormat="1" applyFont="1" applyBorder="1" applyAlignment="1">
      <alignment horizontal="distributed" vertical="center"/>
    </xf>
    <xf numFmtId="179" fontId="9" fillId="0" borderId="54" xfId="0" applyNumberFormat="1" applyFont="1" applyBorder="1">
      <alignment vertical="center"/>
    </xf>
    <xf numFmtId="180" fontId="14" fillId="0" borderId="54" xfId="0" applyNumberFormat="1" applyFont="1" applyBorder="1">
      <alignment vertical="center"/>
    </xf>
    <xf numFmtId="0" fontId="9" fillId="0" borderId="54" xfId="0" applyFont="1" applyBorder="1" applyAlignment="1">
      <alignment horizontal="center" vertical="center"/>
    </xf>
    <xf numFmtId="0" fontId="9" fillId="0" borderId="59" xfId="0" applyFont="1" applyBorder="1" applyAlignment="1">
      <alignment horizontal="center" vertical="center"/>
    </xf>
    <xf numFmtId="5" fontId="9" fillId="0" borderId="9" xfId="0" applyNumberFormat="1" applyFont="1" applyBorder="1" applyAlignment="1">
      <alignment horizontal="distributed" vertical="center"/>
    </xf>
    <xf numFmtId="5" fontId="9" fillId="0" borderId="23" xfId="0" applyNumberFormat="1" applyFont="1" applyBorder="1" applyAlignment="1">
      <alignment horizontal="distributed" vertical="center"/>
    </xf>
    <xf numFmtId="0" fontId="9" fillId="0" borderId="58" xfId="0" applyFont="1" applyBorder="1">
      <alignment vertical="center"/>
    </xf>
    <xf numFmtId="0" fontId="9" fillId="0" borderId="59" xfId="0" applyFont="1" applyBorder="1">
      <alignment vertical="center"/>
    </xf>
    <xf numFmtId="5" fontId="9" fillId="0" borderId="59" xfId="0" applyNumberFormat="1" applyFont="1" applyBorder="1" applyAlignment="1">
      <alignment horizontal="distributed" vertical="center"/>
    </xf>
    <xf numFmtId="179" fontId="9" fillId="0" borderId="59" xfId="0" applyNumberFormat="1" applyFont="1" applyBorder="1">
      <alignment vertical="center"/>
    </xf>
    <xf numFmtId="180" fontId="14" fillId="0" borderId="59" xfId="0" applyNumberFormat="1" applyFont="1" applyBorder="1">
      <alignment vertical="center"/>
    </xf>
    <xf numFmtId="0" fontId="9" fillId="0" borderId="72" xfId="0" applyFont="1" applyBorder="1">
      <alignment vertical="center"/>
    </xf>
    <xf numFmtId="0" fontId="9" fillId="0" borderId="73" xfId="0" applyFont="1" applyBorder="1">
      <alignment vertical="center"/>
    </xf>
    <xf numFmtId="5" fontId="9" fillId="0" borderId="73" xfId="0" applyNumberFormat="1" applyFont="1" applyBorder="1" applyAlignment="1">
      <alignment horizontal="distributed" vertical="center"/>
    </xf>
    <xf numFmtId="179" fontId="9" fillId="0" borderId="73" xfId="0" applyNumberFormat="1" applyFont="1" applyBorder="1">
      <alignment vertical="center"/>
    </xf>
    <xf numFmtId="180" fontId="14" fillId="0" borderId="73" xfId="0" applyNumberFormat="1" applyFont="1" applyBorder="1">
      <alignment vertical="center"/>
    </xf>
    <xf numFmtId="0" fontId="9" fillId="0" borderId="73" xfId="0" applyFont="1" applyBorder="1" applyAlignment="1">
      <alignment horizontal="center" vertical="center"/>
    </xf>
    <xf numFmtId="0" fontId="9" fillId="0" borderId="8" xfId="0" applyFont="1" applyBorder="1">
      <alignment vertical="center"/>
    </xf>
    <xf numFmtId="0" fontId="9" fillId="0" borderId="9" xfId="0" applyFont="1" applyBorder="1">
      <alignment vertical="center"/>
    </xf>
    <xf numFmtId="179" fontId="9" fillId="0" borderId="9" xfId="0" applyNumberFormat="1" applyFont="1" applyBorder="1">
      <alignment vertical="center"/>
    </xf>
    <xf numFmtId="180" fontId="14" fillId="0" borderId="9" xfId="0" applyNumberFormat="1" applyFont="1" applyBorder="1">
      <alignment vertical="center"/>
    </xf>
    <xf numFmtId="0" fontId="9" fillId="0" borderId="9" xfId="0" applyFont="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23" xfId="0" applyFont="1" applyFill="1" applyBorder="1" applyAlignment="1">
      <alignment horizontal="center" vertical="center"/>
    </xf>
    <xf numFmtId="0" fontId="9" fillId="7" borderId="73" xfId="0" applyFont="1" applyFill="1" applyBorder="1">
      <alignment vertical="center"/>
    </xf>
    <xf numFmtId="0" fontId="9" fillId="7" borderId="8" xfId="0" applyFont="1" applyFill="1" applyBorder="1">
      <alignment vertical="center"/>
    </xf>
    <xf numFmtId="0" fontId="9" fillId="7" borderId="9" xfId="0" applyFont="1" applyFill="1" applyBorder="1">
      <alignment vertical="center"/>
    </xf>
    <xf numFmtId="5" fontId="9" fillId="7" borderId="9" xfId="0" applyNumberFormat="1" applyFont="1" applyFill="1" applyBorder="1" applyAlignment="1">
      <alignment horizontal="distributed" vertical="center"/>
    </xf>
    <xf numFmtId="0" fontId="9" fillId="7" borderId="59" xfId="0" applyFont="1" applyFill="1" applyBorder="1">
      <alignment vertical="center"/>
    </xf>
    <xf numFmtId="5" fontId="9" fillId="7" borderId="59" xfId="0" applyNumberFormat="1" applyFont="1" applyFill="1" applyBorder="1" applyAlignment="1">
      <alignment horizontal="distributed" vertical="center"/>
    </xf>
    <xf numFmtId="0" fontId="9" fillId="7" borderId="58" xfId="0" applyFont="1" applyFill="1" applyBorder="1">
      <alignment vertical="center"/>
    </xf>
    <xf numFmtId="5" fontId="9" fillId="7" borderId="54" xfId="0" applyNumberFormat="1" applyFont="1" applyFill="1" applyBorder="1" applyAlignment="1">
      <alignment horizontal="distributed" vertical="center"/>
    </xf>
    <xf numFmtId="187" fontId="9" fillId="0" borderId="56" xfId="0" applyNumberFormat="1" applyFont="1" applyBorder="1" applyAlignment="1">
      <alignment horizontal="center" vertical="center" shrinkToFit="1"/>
    </xf>
    <xf numFmtId="187" fontId="9" fillId="0" borderId="57" xfId="0" applyNumberFormat="1" applyFont="1" applyBorder="1" applyAlignment="1">
      <alignment horizontal="center" vertical="center" shrinkToFit="1"/>
    </xf>
    <xf numFmtId="5" fontId="13" fillId="4" borderId="43" xfId="0" applyNumberFormat="1" applyFont="1" applyFill="1" applyBorder="1" applyAlignment="1">
      <alignment horizontal="distributed" vertical="center"/>
    </xf>
    <xf numFmtId="5" fontId="13" fillId="4" borderId="44" xfId="0" applyNumberFormat="1" applyFont="1" applyFill="1" applyBorder="1" applyAlignment="1">
      <alignment horizontal="distributed" vertical="center"/>
    </xf>
    <xf numFmtId="0" fontId="18" fillId="6" borderId="14" xfId="0" applyFont="1" applyFill="1" applyBorder="1" applyAlignment="1">
      <alignment horizontal="center" vertical="center" textRotation="255"/>
    </xf>
    <xf numFmtId="0" fontId="18" fillId="6" borderId="5" xfId="0" applyFont="1" applyFill="1" applyBorder="1" applyAlignment="1">
      <alignment horizontal="center" vertical="center" textRotation="255"/>
    </xf>
    <xf numFmtId="0" fontId="18" fillId="6" borderId="30" xfId="0" applyFont="1" applyFill="1" applyBorder="1" applyAlignment="1">
      <alignment horizontal="center" vertical="center" textRotation="255"/>
    </xf>
    <xf numFmtId="0" fontId="18" fillId="6" borderId="10" xfId="0" applyFont="1" applyFill="1" applyBorder="1" applyAlignment="1">
      <alignment horizontal="center" vertical="center" textRotation="255"/>
    </xf>
    <xf numFmtId="0" fontId="18" fillId="6" borderId="31" xfId="0" applyFont="1" applyFill="1" applyBorder="1" applyAlignment="1">
      <alignment horizontal="center" vertical="center" textRotation="255"/>
    </xf>
    <xf numFmtId="0" fontId="18" fillId="6" borderId="11" xfId="0" applyFont="1" applyFill="1" applyBorder="1" applyAlignment="1">
      <alignment horizontal="center" vertical="center" textRotation="255"/>
    </xf>
    <xf numFmtId="0" fontId="18" fillId="6" borderId="2" xfId="0" applyFont="1" applyFill="1" applyBorder="1" applyAlignment="1">
      <alignment horizontal="center" vertical="center" textRotation="255"/>
    </xf>
    <xf numFmtId="0" fontId="18" fillId="6" borderId="0" xfId="0" applyFont="1" applyFill="1" applyAlignment="1">
      <alignment horizontal="center" vertical="center" textRotation="255"/>
    </xf>
    <xf numFmtId="0" fontId="18" fillId="6" borderId="1" xfId="0" applyFont="1" applyFill="1" applyBorder="1" applyAlignment="1">
      <alignment horizontal="center" vertical="center" textRotation="255"/>
    </xf>
    <xf numFmtId="0" fontId="12" fillId="3" borderId="18"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15" xfId="0" applyFont="1" applyFill="1" applyBorder="1" applyAlignment="1">
      <alignment horizontal="center" vertical="center"/>
    </xf>
    <xf numFmtId="5" fontId="9" fillId="0" borderId="68" xfId="0" applyNumberFormat="1" applyFont="1" applyBorder="1" applyAlignment="1">
      <alignment horizontal="distributed" vertical="center"/>
    </xf>
    <xf numFmtId="179" fontId="9" fillId="0" borderId="55" xfId="0" applyNumberFormat="1" applyFont="1" applyBorder="1">
      <alignment vertical="center"/>
    </xf>
    <xf numFmtId="179" fontId="9" fillId="0" borderId="56" xfId="0" applyNumberFormat="1" applyFont="1" applyBorder="1">
      <alignment vertical="center"/>
    </xf>
    <xf numFmtId="179" fontId="9" fillId="0" borderId="57" xfId="0" applyNumberFormat="1" applyFont="1" applyBorder="1">
      <alignment vertical="center"/>
    </xf>
    <xf numFmtId="179" fontId="9" fillId="0" borderId="69" xfId="0" applyNumberFormat="1" applyFont="1" applyBorder="1">
      <alignment vertical="center"/>
    </xf>
    <xf numFmtId="179" fontId="9" fillId="0" borderId="70" xfId="0" applyNumberFormat="1" applyFont="1" applyBorder="1">
      <alignment vertical="center"/>
    </xf>
    <xf numFmtId="179" fontId="9" fillId="0" borderId="71" xfId="0" applyNumberFormat="1" applyFont="1" applyBorder="1">
      <alignment vertical="center"/>
    </xf>
    <xf numFmtId="5" fontId="13" fillId="4" borderId="51" xfId="0" applyNumberFormat="1" applyFont="1" applyFill="1" applyBorder="1" applyAlignment="1">
      <alignment horizontal="distributed" vertical="center"/>
    </xf>
    <xf numFmtId="5" fontId="13" fillId="4" borderId="1" xfId="0" applyNumberFormat="1" applyFont="1" applyFill="1" applyBorder="1" applyAlignment="1">
      <alignment horizontal="distributed" vertical="center"/>
    </xf>
    <xf numFmtId="5" fontId="13" fillId="4" borderId="11" xfId="0" applyNumberFormat="1" applyFont="1" applyFill="1" applyBorder="1" applyAlignment="1">
      <alignment horizontal="distributed" vertical="center"/>
    </xf>
    <xf numFmtId="0" fontId="9" fillId="7" borderId="72" xfId="0" applyFont="1" applyFill="1" applyBorder="1">
      <alignment vertical="center"/>
    </xf>
    <xf numFmtId="187" fontId="9" fillId="0" borderId="70" xfId="0" applyNumberFormat="1" applyFont="1" applyBorder="1" applyAlignment="1">
      <alignment horizontal="center" vertical="center" shrinkToFit="1"/>
    </xf>
    <xf numFmtId="187" fontId="9" fillId="0" borderId="71" xfId="0" applyNumberFormat="1" applyFont="1" applyBorder="1" applyAlignment="1">
      <alignment horizontal="center" vertical="center" shrinkToFit="1"/>
    </xf>
    <xf numFmtId="176" fontId="9" fillId="0" borderId="188" xfId="0" applyNumberFormat="1" applyFont="1" applyBorder="1" applyAlignment="1">
      <alignment horizontal="center" vertical="center" shrinkToFit="1"/>
    </xf>
    <xf numFmtId="176" fontId="9" fillId="0" borderId="6" xfId="0" applyNumberFormat="1" applyFont="1" applyBorder="1" applyAlignment="1">
      <alignment horizontal="center" vertical="center" shrinkToFit="1"/>
    </xf>
    <xf numFmtId="176" fontId="9" fillId="0" borderId="22" xfId="0" applyNumberFormat="1" applyFont="1" applyBorder="1" applyAlignment="1">
      <alignment horizontal="center" vertical="center" shrinkToFit="1"/>
    </xf>
    <xf numFmtId="5" fontId="9" fillId="7" borderId="73" xfId="0" applyNumberFormat="1" applyFont="1" applyFill="1" applyBorder="1" applyAlignment="1">
      <alignment horizontal="distributed" vertical="center"/>
    </xf>
    <xf numFmtId="0" fontId="13" fillId="4" borderId="4" xfId="0" applyFont="1" applyFill="1" applyBorder="1">
      <alignment vertical="center"/>
    </xf>
    <xf numFmtId="0" fontId="13" fillId="4" borderId="33" xfId="0" applyFont="1" applyFill="1" applyBorder="1">
      <alignment vertical="center"/>
    </xf>
    <xf numFmtId="5" fontId="13" fillId="4" borderId="33" xfId="0" applyNumberFormat="1" applyFont="1" applyFill="1" applyBorder="1" applyAlignment="1">
      <alignment horizontal="distributed" vertical="center"/>
    </xf>
    <xf numFmtId="5" fontId="13" fillId="4" borderId="35" xfId="0" applyNumberFormat="1" applyFont="1" applyFill="1" applyBorder="1" applyAlignment="1">
      <alignment horizontal="distributed" vertical="center"/>
    </xf>
    <xf numFmtId="0" fontId="9" fillId="0" borderId="55" xfId="0" applyFont="1" applyBorder="1" applyAlignment="1">
      <alignment vertical="center" shrinkToFit="1"/>
    </xf>
    <xf numFmtId="0" fontId="9" fillId="0" borderId="56" xfId="0" applyFont="1" applyBorder="1" applyAlignment="1">
      <alignment vertical="center" shrinkToFit="1"/>
    </xf>
    <xf numFmtId="0" fontId="9" fillId="0" borderId="156" xfId="0" applyFont="1" applyBorder="1" applyAlignment="1">
      <alignment vertical="center" shrinkToFit="1"/>
    </xf>
    <xf numFmtId="0" fontId="9" fillId="0" borderId="60" xfId="0" applyFont="1" applyBorder="1" applyAlignment="1">
      <alignment vertical="center" shrinkToFit="1"/>
    </xf>
    <xf numFmtId="0" fontId="9" fillId="0" borderId="61" xfId="0" applyFont="1" applyBorder="1" applyAlignment="1">
      <alignment vertical="center" shrinkToFit="1"/>
    </xf>
    <xf numFmtId="0" fontId="9" fillId="0" borderId="161" xfId="0" applyFont="1" applyBorder="1" applyAlignment="1">
      <alignment vertical="center" shrinkToFit="1"/>
    </xf>
    <xf numFmtId="0" fontId="9" fillId="0" borderId="64" xfId="0" applyFont="1" applyBorder="1" applyAlignment="1">
      <alignment vertical="center" shrinkToFit="1"/>
    </xf>
    <xf numFmtId="0" fontId="9" fillId="0" borderId="65" xfId="0" applyFont="1" applyBorder="1" applyAlignment="1">
      <alignment vertical="center" shrinkToFit="1"/>
    </xf>
    <xf numFmtId="0" fontId="9" fillId="0" borderId="162" xfId="0" applyFont="1" applyBorder="1" applyAlignment="1">
      <alignment vertical="center" shrinkToFit="1"/>
    </xf>
    <xf numFmtId="0" fontId="9" fillId="7" borderId="53" xfId="0" applyFont="1" applyFill="1" applyBorder="1">
      <alignment vertical="center"/>
    </xf>
    <xf numFmtId="0" fontId="9" fillId="7" borderId="54" xfId="0" applyFont="1" applyFill="1" applyBorder="1">
      <alignment vertical="center"/>
    </xf>
    <xf numFmtId="5" fontId="9" fillId="0" borderId="55" xfId="0" applyNumberFormat="1" applyFont="1" applyBorder="1" applyAlignment="1">
      <alignment horizontal="center" vertical="center" shrinkToFit="1"/>
    </xf>
    <xf numFmtId="5" fontId="9" fillId="0" borderId="56" xfId="0" applyNumberFormat="1" applyFont="1" applyBorder="1" applyAlignment="1">
      <alignment horizontal="center" vertical="center" shrinkToFit="1"/>
    </xf>
    <xf numFmtId="0" fontId="9" fillId="8" borderId="186" xfId="0" applyFont="1" applyFill="1" applyBorder="1" applyAlignment="1">
      <alignment horizontal="center" vertical="center" shrinkToFit="1"/>
    </xf>
    <xf numFmtId="0" fontId="9" fillId="8" borderId="48" xfId="0" applyFont="1" applyFill="1" applyBorder="1" applyAlignment="1">
      <alignment horizontal="center" vertical="center" shrinkToFit="1"/>
    </xf>
    <xf numFmtId="0" fontId="9" fillId="8" borderId="211" xfId="0" applyFont="1" applyFill="1" applyBorder="1" applyAlignment="1">
      <alignment horizontal="center" vertical="center" shrinkToFit="1"/>
    </xf>
    <xf numFmtId="0" fontId="9" fillId="8" borderId="212" xfId="0" applyFont="1" applyFill="1" applyBorder="1" applyAlignment="1">
      <alignment horizontal="center" vertical="center" shrinkToFit="1"/>
    </xf>
    <xf numFmtId="0" fontId="9" fillId="8" borderId="58" xfId="0" applyFont="1" applyFill="1" applyBorder="1">
      <alignment vertical="center"/>
    </xf>
    <xf numFmtId="0" fontId="9" fillId="8" borderId="59" xfId="0" applyFont="1" applyFill="1" applyBorder="1">
      <alignment vertical="center"/>
    </xf>
    <xf numFmtId="5" fontId="9" fillId="8" borderId="59" xfId="0" applyNumberFormat="1" applyFont="1" applyFill="1" applyBorder="1" applyAlignment="1">
      <alignment horizontal="distributed" vertical="center"/>
    </xf>
    <xf numFmtId="0" fontId="9" fillId="8" borderId="72" xfId="0" applyFont="1" applyFill="1" applyBorder="1">
      <alignment vertical="center"/>
    </xf>
    <xf numFmtId="0" fontId="9" fillId="8" borderId="73" xfId="0" applyFont="1" applyFill="1" applyBorder="1">
      <alignment vertical="center"/>
    </xf>
    <xf numFmtId="5" fontId="9" fillId="8" borderId="73" xfId="0" applyNumberFormat="1" applyFont="1" applyFill="1" applyBorder="1" applyAlignment="1">
      <alignment horizontal="distributed" vertical="center"/>
    </xf>
    <xf numFmtId="5" fontId="9" fillId="0" borderId="9" xfId="0" applyNumberFormat="1" applyFont="1" applyBorder="1">
      <alignment vertical="center"/>
    </xf>
    <xf numFmtId="5" fontId="9" fillId="0" borderId="23" xfId="0" applyNumberFormat="1" applyFont="1" applyBorder="1">
      <alignment vertical="center"/>
    </xf>
    <xf numFmtId="0" fontId="9" fillId="8" borderId="53" xfId="0" applyFont="1" applyFill="1" applyBorder="1">
      <alignment vertical="center"/>
    </xf>
    <xf numFmtId="0" fontId="9" fillId="8" borderId="54" xfId="0" applyFont="1" applyFill="1" applyBorder="1">
      <alignment vertical="center"/>
    </xf>
    <xf numFmtId="5" fontId="9" fillId="8" borderId="54" xfId="0" applyNumberFormat="1" applyFont="1" applyFill="1" applyBorder="1" applyAlignment="1">
      <alignment horizontal="distributed" vertical="center"/>
    </xf>
    <xf numFmtId="0" fontId="9" fillId="8" borderId="8" xfId="0" applyFont="1" applyFill="1" applyBorder="1">
      <alignment vertical="center"/>
    </xf>
    <xf numFmtId="0" fontId="9" fillId="8" borderId="9" xfId="0" applyFont="1" applyFill="1" applyBorder="1">
      <alignment vertical="center"/>
    </xf>
    <xf numFmtId="5" fontId="9" fillId="8" borderId="9" xfId="0" applyNumberFormat="1" applyFont="1" applyFill="1" applyBorder="1" applyAlignment="1">
      <alignment horizontal="distributed" vertical="center"/>
    </xf>
    <xf numFmtId="180" fontId="14" fillId="8" borderId="59" xfId="0" applyNumberFormat="1" applyFont="1" applyFill="1" applyBorder="1">
      <alignment vertical="center"/>
    </xf>
    <xf numFmtId="180" fontId="14" fillId="8" borderId="73" xfId="0" applyNumberFormat="1" applyFont="1" applyFill="1" applyBorder="1">
      <alignment vertical="center"/>
    </xf>
    <xf numFmtId="5" fontId="13" fillId="4" borderId="51" xfId="0" applyNumberFormat="1" applyFont="1" applyFill="1" applyBorder="1">
      <alignment vertical="center"/>
    </xf>
    <xf numFmtId="5" fontId="13" fillId="4" borderId="1" xfId="0" applyNumberFormat="1" applyFont="1" applyFill="1" applyBorder="1">
      <alignment vertical="center"/>
    </xf>
    <xf numFmtId="5" fontId="13" fillId="4" borderId="11" xfId="0" applyNumberFormat="1" applyFont="1" applyFill="1" applyBorder="1">
      <alignment vertical="center"/>
    </xf>
    <xf numFmtId="180" fontId="14" fillId="8" borderId="54" xfId="0" applyNumberFormat="1" applyFont="1" applyFill="1" applyBorder="1">
      <alignment vertical="center"/>
    </xf>
    <xf numFmtId="180" fontId="14" fillId="8" borderId="9" xfId="0" applyNumberFormat="1" applyFont="1" applyFill="1" applyBorder="1">
      <alignment vertical="center"/>
    </xf>
    <xf numFmtId="179" fontId="9" fillId="8" borderId="55" xfId="0" applyNumberFormat="1" applyFont="1" applyFill="1" applyBorder="1">
      <alignment vertical="center"/>
    </xf>
    <xf numFmtId="179" fontId="9" fillId="8" borderId="56" xfId="0" applyNumberFormat="1" applyFont="1" applyFill="1" applyBorder="1">
      <alignment vertical="center"/>
    </xf>
    <xf numFmtId="179" fontId="9" fillId="8" borderId="57" xfId="0" applyNumberFormat="1" applyFont="1" applyFill="1" applyBorder="1">
      <alignment vertical="center"/>
    </xf>
    <xf numFmtId="179" fontId="9" fillId="8" borderId="69" xfId="0" applyNumberFormat="1" applyFont="1" applyFill="1" applyBorder="1">
      <alignment vertical="center"/>
    </xf>
    <xf numFmtId="179" fontId="9" fillId="8" borderId="70" xfId="0" applyNumberFormat="1" applyFont="1" applyFill="1" applyBorder="1">
      <alignment vertical="center"/>
    </xf>
    <xf numFmtId="179" fontId="9" fillId="8" borderId="71" xfId="0" applyNumberFormat="1" applyFont="1" applyFill="1" applyBorder="1">
      <alignment vertical="center"/>
    </xf>
    <xf numFmtId="178" fontId="9" fillId="0" borderId="0" xfId="0" applyNumberFormat="1" applyFont="1" applyAlignment="1">
      <alignment horizontal="distributed" vertical="center"/>
    </xf>
    <xf numFmtId="0" fontId="9" fillId="8" borderId="174" xfId="0" applyFont="1" applyFill="1" applyBorder="1" applyAlignment="1">
      <alignment horizontal="center" vertical="center" shrinkToFit="1"/>
    </xf>
    <xf numFmtId="0" fontId="9" fillId="8" borderId="143" xfId="0" applyFont="1" applyFill="1" applyBorder="1" applyAlignment="1">
      <alignment horizontal="center" vertical="center" shrinkToFit="1"/>
    </xf>
    <xf numFmtId="0" fontId="9" fillId="8" borderId="144" xfId="0" applyFont="1" applyFill="1" applyBorder="1" applyAlignment="1">
      <alignment horizontal="center" vertical="center" shrinkToFit="1"/>
    </xf>
    <xf numFmtId="0" fontId="9" fillId="8" borderId="168" xfId="0" applyFont="1" applyFill="1" applyBorder="1" applyAlignment="1">
      <alignment horizontal="center" vertical="center" shrinkToFit="1"/>
    </xf>
    <xf numFmtId="0" fontId="9" fillId="8" borderId="145" xfId="0" applyFont="1" applyFill="1" applyBorder="1" applyAlignment="1">
      <alignment horizontal="center" vertical="center" shrinkToFit="1"/>
    </xf>
    <xf numFmtId="0" fontId="9" fillId="8" borderId="149" xfId="0" applyFont="1" applyFill="1" applyBorder="1" applyAlignment="1">
      <alignment horizontal="center" vertical="center" shrinkToFit="1"/>
    </xf>
    <xf numFmtId="0" fontId="13" fillId="0" borderId="116" xfId="0" applyFont="1" applyBorder="1" applyAlignment="1">
      <alignment horizontal="center" vertical="center"/>
    </xf>
    <xf numFmtId="0" fontId="13" fillId="0" borderId="134" xfId="0" applyFont="1" applyBorder="1" applyAlignment="1">
      <alignment horizontal="center" vertical="center"/>
    </xf>
    <xf numFmtId="0" fontId="9" fillId="8" borderId="167" xfId="0" applyFont="1" applyFill="1" applyBorder="1" applyAlignment="1">
      <alignment horizontal="center" vertical="center" shrinkToFit="1"/>
    </xf>
    <xf numFmtId="0" fontId="9" fillId="8" borderId="36" xfId="0" applyFont="1" applyFill="1" applyBorder="1" applyAlignment="1">
      <alignment horizontal="center" vertical="center" shrinkToFit="1"/>
    </xf>
    <xf numFmtId="0" fontId="9" fillId="8" borderId="148" xfId="0" applyFont="1" applyFill="1" applyBorder="1" applyAlignment="1">
      <alignment horizontal="center" vertical="center" shrinkToFit="1"/>
    </xf>
    <xf numFmtId="0" fontId="9" fillId="8" borderId="176" xfId="0" applyFont="1" applyFill="1" applyBorder="1" applyAlignment="1">
      <alignment horizontal="center" vertical="center" shrinkToFit="1"/>
    </xf>
    <xf numFmtId="0" fontId="9" fillId="8" borderId="41" xfId="0" applyFont="1" applyFill="1" applyBorder="1" applyAlignment="1">
      <alignment horizontal="center" vertical="center" shrinkToFit="1"/>
    </xf>
    <xf numFmtId="0" fontId="9" fillId="8" borderId="42" xfId="0" applyFont="1" applyFill="1" applyBorder="1" applyAlignment="1">
      <alignment horizontal="center" vertical="center" shrinkToFit="1"/>
    </xf>
    <xf numFmtId="0" fontId="9" fillId="8" borderId="74" xfId="0" applyFont="1" applyFill="1" applyBorder="1" applyAlignment="1">
      <alignment horizontal="center" vertical="center" shrinkToFit="1"/>
    </xf>
    <xf numFmtId="0" fontId="9" fillId="8" borderId="77" xfId="0" applyFont="1" applyFill="1" applyBorder="1" applyAlignment="1">
      <alignment horizontal="center" vertical="center" shrinkToFit="1"/>
    </xf>
    <xf numFmtId="0" fontId="9" fillId="8" borderId="173" xfId="0" applyFont="1" applyFill="1" applyBorder="1" applyAlignment="1">
      <alignment horizontal="center" vertical="center" shrinkToFit="1"/>
    </xf>
    <xf numFmtId="0" fontId="9" fillId="8" borderId="37" xfId="0" applyFont="1" applyFill="1" applyBorder="1" applyAlignment="1">
      <alignment horizontal="center" vertical="center" shrinkToFit="1"/>
    </xf>
    <xf numFmtId="0" fontId="9" fillId="8" borderId="38" xfId="0" applyFont="1" applyFill="1" applyBorder="1" applyAlignment="1">
      <alignment horizontal="center" vertical="center" shrinkToFit="1"/>
    </xf>
    <xf numFmtId="0" fontId="9" fillId="8" borderId="28" xfId="0" applyFont="1" applyFill="1" applyBorder="1" applyAlignment="1">
      <alignment horizontal="center" vertical="center"/>
    </xf>
    <xf numFmtId="0" fontId="9" fillId="8" borderId="141" xfId="0" applyFont="1" applyFill="1" applyBorder="1" applyAlignment="1">
      <alignment horizontal="center" vertical="center" shrinkToFit="1"/>
    </xf>
    <xf numFmtId="0" fontId="9" fillId="8" borderId="12" xfId="0" applyFont="1" applyFill="1" applyBorder="1" applyAlignment="1">
      <alignment horizontal="center" vertical="center" shrinkToFit="1"/>
    </xf>
    <xf numFmtId="0" fontId="9" fillId="8" borderId="78" xfId="0" applyFont="1" applyFill="1" applyBorder="1" applyAlignment="1">
      <alignment horizontal="center" vertical="center" shrinkToFit="1"/>
    </xf>
    <xf numFmtId="0" fontId="9" fillId="8" borderId="13" xfId="0" applyFont="1" applyFill="1" applyBorder="1" applyAlignment="1">
      <alignment horizontal="center" vertical="center" shrinkToFit="1"/>
    </xf>
    <xf numFmtId="0" fontId="9" fillId="8" borderId="169" xfId="0" applyFont="1" applyFill="1" applyBorder="1" applyAlignment="1">
      <alignment horizontal="center" vertical="center" shrinkToFit="1"/>
    </xf>
    <xf numFmtId="0" fontId="9" fillId="8" borderId="170" xfId="0" applyFont="1" applyFill="1" applyBorder="1" applyAlignment="1">
      <alignment horizontal="center" vertical="center" shrinkToFit="1"/>
    </xf>
    <xf numFmtId="0" fontId="9" fillId="8" borderId="171" xfId="0" applyFont="1" applyFill="1" applyBorder="1" applyAlignment="1">
      <alignment horizontal="center" vertical="center" shrinkToFit="1"/>
    </xf>
    <xf numFmtId="0" fontId="9" fillId="8" borderId="166" xfId="0" applyFont="1" applyFill="1" applyBorder="1" applyAlignment="1">
      <alignment horizontal="center" vertical="center" shrinkToFit="1"/>
    </xf>
    <xf numFmtId="0" fontId="9" fillId="8" borderId="39" xfId="0" applyFont="1" applyFill="1" applyBorder="1" applyAlignment="1">
      <alignment horizontal="center" vertical="center" shrinkToFit="1"/>
    </xf>
    <xf numFmtId="0" fontId="9" fillId="8" borderId="40" xfId="0" applyFont="1" applyFill="1" applyBorder="1" applyAlignment="1">
      <alignment horizontal="center" vertical="center" shrinkToFit="1"/>
    </xf>
    <xf numFmtId="0" fontId="9" fillId="8" borderId="178" xfId="0" applyFont="1" applyFill="1" applyBorder="1" applyAlignment="1">
      <alignment horizontal="center" vertical="center" shrinkToFit="1"/>
    </xf>
    <xf numFmtId="0" fontId="9" fillId="8" borderId="76" xfId="0" applyFont="1" applyFill="1" applyBorder="1" applyAlignment="1">
      <alignment horizontal="center" vertical="center" shrinkToFit="1"/>
    </xf>
    <xf numFmtId="20" fontId="9" fillId="8" borderId="160" xfId="0" applyNumberFormat="1" applyFont="1" applyFill="1" applyBorder="1" applyAlignment="1">
      <alignment horizontal="center" vertical="center" shrinkToFit="1"/>
    </xf>
    <xf numFmtId="20" fontId="9" fillId="8" borderId="158" xfId="0" applyNumberFormat="1" applyFont="1" applyFill="1" applyBorder="1" applyAlignment="1">
      <alignment horizontal="center" vertical="center" shrinkToFit="1"/>
    </xf>
    <xf numFmtId="20" fontId="9" fillId="8" borderId="159" xfId="0" applyNumberFormat="1" applyFont="1" applyFill="1" applyBorder="1" applyAlignment="1">
      <alignment horizontal="center" vertical="center" shrinkToFit="1"/>
    </xf>
    <xf numFmtId="0" fontId="9" fillId="8" borderId="64" xfId="0" applyFont="1" applyFill="1" applyBorder="1" applyAlignment="1">
      <alignment vertical="center" shrinkToFit="1"/>
    </xf>
    <xf numFmtId="0" fontId="9" fillId="8" borderId="65" xfId="0" applyFont="1" applyFill="1" applyBorder="1" applyAlignment="1">
      <alignment vertical="center" shrinkToFit="1"/>
    </xf>
    <xf numFmtId="0" fontId="9" fillId="8" borderId="162" xfId="0" applyFont="1" applyFill="1" applyBorder="1" applyAlignment="1">
      <alignment vertical="center" shrinkToFit="1"/>
    </xf>
    <xf numFmtId="183" fontId="9" fillId="8" borderId="197" xfId="0" applyNumberFormat="1" applyFont="1" applyFill="1" applyBorder="1" applyAlignment="1">
      <alignment horizontal="center" vertical="center" shrinkToFit="1"/>
    </xf>
    <xf numFmtId="183" fontId="9" fillId="8" borderId="116" xfId="0" applyNumberFormat="1" applyFont="1" applyFill="1" applyBorder="1" applyAlignment="1">
      <alignment horizontal="center" vertical="center" shrinkToFit="1"/>
    </xf>
    <xf numFmtId="20" fontId="9" fillId="8" borderId="116" xfId="0" applyNumberFormat="1" applyFont="1" applyFill="1" applyBorder="1" applyAlignment="1">
      <alignment horizontal="center" vertical="center" shrinkToFit="1"/>
    </xf>
    <xf numFmtId="20" fontId="9" fillId="8" borderId="64" xfId="0" applyNumberFormat="1" applyFont="1" applyFill="1" applyBorder="1" applyAlignment="1">
      <alignment horizontal="center" vertical="center" shrinkToFit="1"/>
    </xf>
    <xf numFmtId="20" fontId="9" fillId="8" borderId="65" xfId="0" applyNumberFormat="1" applyFont="1" applyFill="1" applyBorder="1" applyAlignment="1">
      <alignment horizontal="center" vertical="center" shrinkToFit="1"/>
    </xf>
    <xf numFmtId="20" fontId="9" fillId="8" borderId="66" xfId="0" applyNumberFormat="1" applyFont="1" applyFill="1" applyBorder="1" applyAlignment="1">
      <alignment horizontal="center" vertical="center" shrinkToFit="1"/>
    </xf>
    <xf numFmtId="177" fontId="9" fillId="8" borderId="133" xfId="0" applyNumberFormat="1" applyFont="1" applyFill="1" applyBorder="1" applyAlignment="1">
      <alignment horizontal="center" vertical="center"/>
    </xf>
    <xf numFmtId="177" fontId="9" fillId="8" borderId="63" xfId="0" applyNumberFormat="1" applyFont="1" applyFill="1" applyBorder="1" applyAlignment="1">
      <alignment horizontal="center" vertical="center"/>
    </xf>
    <xf numFmtId="0" fontId="9" fillId="8" borderId="63" xfId="0" applyFont="1" applyFill="1" applyBorder="1" applyAlignment="1">
      <alignment vertical="center" shrinkToFit="1"/>
    </xf>
    <xf numFmtId="0" fontId="9" fillId="8" borderId="63" xfId="0" applyFont="1" applyFill="1" applyBorder="1" applyAlignment="1">
      <alignment horizontal="distributed" vertical="center"/>
    </xf>
    <xf numFmtId="20" fontId="9" fillId="8" borderId="60" xfId="0" applyNumberFormat="1" applyFont="1" applyFill="1" applyBorder="1" applyAlignment="1">
      <alignment horizontal="center" vertical="center" shrinkToFit="1"/>
    </xf>
    <xf numFmtId="20" fontId="9" fillId="8" borderId="61" xfId="0" applyNumberFormat="1" applyFont="1" applyFill="1" applyBorder="1" applyAlignment="1">
      <alignment horizontal="center" vertical="center" shrinkToFit="1"/>
    </xf>
    <xf numFmtId="20" fontId="9" fillId="8" borderId="62" xfId="0" applyNumberFormat="1" applyFont="1" applyFill="1" applyBorder="1" applyAlignment="1">
      <alignment horizontal="center" vertical="center" shrinkToFit="1"/>
    </xf>
    <xf numFmtId="0" fontId="9" fillId="8" borderId="60" xfId="0" applyFont="1" applyFill="1" applyBorder="1" applyAlignment="1">
      <alignment vertical="center" shrinkToFit="1"/>
    </xf>
    <xf numFmtId="0" fontId="9" fillId="8" borderId="61" xfId="0" applyFont="1" applyFill="1" applyBorder="1" applyAlignment="1">
      <alignment vertical="center" shrinkToFit="1"/>
    </xf>
    <xf numFmtId="0" fontId="9" fillId="8" borderId="161" xfId="0" applyFont="1" applyFill="1" applyBorder="1" applyAlignment="1">
      <alignment vertical="center" shrinkToFit="1"/>
    </xf>
    <xf numFmtId="177" fontId="9" fillId="8" borderId="132" xfId="0" applyNumberFormat="1" applyFont="1" applyFill="1" applyBorder="1" applyAlignment="1">
      <alignment horizontal="center" vertical="center"/>
    </xf>
    <xf numFmtId="177" fontId="9" fillId="8" borderId="59" xfId="0" applyNumberFormat="1" applyFont="1" applyFill="1" applyBorder="1" applyAlignment="1">
      <alignment horizontal="center" vertical="center"/>
    </xf>
    <xf numFmtId="0" fontId="9" fillId="8" borderId="59" xfId="0" applyFont="1" applyFill="1" applyBorder="1" applyAlignment="1">
      <alignment vertical="center" shrinkToFit="1"/>
    </xf>
    <xf numFmtId="0" fontId="9" fillId="8" borderId="59" xfId="0" applyFont="1" applyFill="1" applyBorder="1" applyAlignment="1">
      <alignment horizontal="distributed" vertical="center"/>
    </xf>
    <xf numFmtId="0" fontId="9" fillId="7" borderId="6" xfId="0" applyFont="1" applyFill="1" applyBorder="1" applyAlignment="1">
      <alignment horizontal="center" vertical="center" shrinkToFit="1"/>
    </xf>
    <xf numFmtId="183" fontId="9" fillId="8" borderId="196" xfId="0" applyNumberFormat="1" applyFont="1" applyFill="1" applyBorder="1" applyAlignment="1">
      <alignment horizontal="center" vertical="center" shrinkToFit="1"/>
    </xf>
    <xf numFmtId="183" fontId="9" fillId="8" borderId="103" xfId="0" applyNumberFormat="1" applyFont="1" applyFill="1" applyBorder="1" applyAlignment="1">
      <alignment horizontal="center" vertical="center" shrinkToFit="1"/>
    </xf>
    <xf numFmtId="20" fontId="9" fillId="8" borderId="103" xfId="0" applyNumberFormat="1" applyFont="1" applyFill="1" applyBorder="1" applyAlignment="1">
      <alignment horizontal="center" vertical="center" shrinkToFit="1"/>
    </xf>
    <xf numFmtId="183" fontId="9" fillId="8" borderId="186" xfId="0" applyNumberFormat="1" applyFont="1" applyFill="1" applyBorder="1" applyAlignment="1">
      <alignment horizontal="center" vertical="center" shrinkToFit="1"/>
    </xf>
    <xf numFmtId="183" fontId="9" fillId="8" borderId="48" xfId="0" applyNumberFormat="1" applyFont="1" applyFill="1" applyBorder="1" applyAlignment="1">
      <alignment horizontal="center" vertical="center" shrinkToFit="1"/>
    </xf>
    <xf numFmtId="177" fontId="9" fillId="8" borderId="131" xfId="0" applyNumberFormat="1" applyFont="1" applyFill="1" applyBorder="1" applyAlignment="1">
      <alignment horizontal="center" vertical="center"/>
    </xf>
    <xf numFmtId="177" fontId="9" fillId="8" borderId="89" xfId="0" applyNumberFormat="1" applyFont="1" applyFill="1" applyBorder="1" applyAlignment="1">
      <alignment horizontal="center" vertical="center"/>
    </xf>
    <xf numFmtId="0" fontId="9" fillId="8" borderId="89" xfId="0" applyFont="1" applyFill="1" applyBorder="1" applyAlignment="1">
      <alignment vertical="center" shrinkToFit="1"/>
    </xf>
    <xf numFmtId="0" fontId="9" fillId="8" borderId="89" xfId="0" applyFont="1" applyFill="1" applyBorder="1" applyAlignment="1">
      <alignment horizontal="distributed" vertical="center"/>
    </xf>
    <xf numFmtId="20" fontId="9" fillId="8" borderId="90" xfId="0" applyNumberFormat="1" applyFont="1" applyFill="1" applyBorder="1" applyAlignment="1">
      <alignment horizontal="center" vertical="center" shrinkToFit="1"/>
    </xf>
    <xf numFmtId="20" fontId="9" fillId="8" borderId="91" xfId="0" applyNumberFormat="1" applyFont="1" applyFill="1" applyBorder="1" applyAlignment="1">
      <alignment horizontal="center" vertical="center" shrinkToFit="1"/>
    </xf>
    <xf numFmtId="20" fontId="9" fillId="8" borderId="92" xfId="0" applyNumberFormat="1" applyFont="1" applyFill="1" applyBorder="1" applyAlignment="1">
      <alignment horizontal="center" vertical="center" shrinkToFit="1"/>
    </xf>
    <xf numFmtId="0" fontId="9" fillId="8" borderId="55" xfId="0" applyFont="1" applyFill="1" applyBorder="1" applyAlignment="1">
      <alignment vertical="center" shrinkToFit="1"/>
    </xf>
    <xf numFmtId="0" fontId="9" fillId="8" borderId="56" xfId="0" applyFont="1" applyFill="1" applyBorder="1" applyAlignment="1">
      <alignment vertical="center" shrinkToFit="1"/>
    </xf>
    <xf numFmtId="0" fontId="9" fillId="8" borderId="156" xfId="0" applyFont="1" applyFill="1" applyBorder="1" applyAlignment="1">
      <alignment vertical="center" shrinkToFit="1"/>
    </xf>
    <xf numFmtId="0" fontId="9" fillId="8" borderId="190" xfId="0" applyFont="1" applyFill="1" applyBorder="1" applyAlignment="1">
      <alignment horizontal="center" vertical="center" shrinkToFit="1"/>
    </xf>
    <xf numFmtId="0" fontId="9" fillId="8" borderId="112" xfId="0" applyFont="1" applyFill="1" applyBorder="1" applyAlignment="1">
      <alignment horizontal="center" vertical="center" shrinkToFit="1"/>
    </xf>
    <xf numFmtId="0" fontId="9" fillId="8" borderId="113" xfId="0" applyFont="1" applyFill="1" applyBorder="1" applyAlignment="1">
      <alignment horizontal="center" vertical="center" shrinkToFit="1"/>
    </xf>
    <xf numFmtId="0" fontId="9" fillId="8" borderId="114" xfId="0" applyFont="1" applyFill="1" applyBorder="1" applyAlignment="1">
      <alignment horizontal="center" vertical="center" shrinkToFit="1"/>
    </xf>
    <xf numFmtId="0" fontId="9" fillId="8" borderId="182" xfId="0" applyFont="1" applyFill="1" applyBorder="1" applyAlignment="1">
      <alignment vertical="center" shrinkToFit="1"/>
    </xf>
    <xf numFmtId="0" fontId="9" fillId="8" borderId="99" xfId="0" applyFont="1" applyFill="1" applyBorder="1" applyAlignment="1">
      <alignment vertical="center" shrinkToFit="1"/>
    </xf>
    <xf numFmtId="0" fontId="9" fillId="8" borderId="101" xfId="0" applyFont="1" applyFill="1" applyBorder="1" applyAlignment="1">
      <alignment vertical="center" shrinkToFit="1"/>
    </xf>
    <xf numFmtId="49" fontId="9" fillId="8" borderId="182" xfId="0" applyNumberFormat="1" applyFont="1" applyFill="1" applyBorder="1" applyAlignment="1">
      <alignment horizontal="center" vertical="center" shrinkToFit="1"/>
    </xf>
    <xf numFmtId="49" fontId="9" fillId="8" borderId="99" xfId="0" applyNumberFormat="1" applyFont="1" applyFill="1" applyBorder="1" applyAlignment="1">
      <alignment horizontal="center" vertical="center" shrinkToFit="1"/>
    </xf>
    <xf numFmtId="49" fontId="9" fillId="8" borderId="192" xfId="0" applyNumberFormat="1" applyFont="1" applyFill="1" applyBorder="1" applyAlignment="1">
      <alignment horizontal="center" vertical="center" shrinkToFit="1"/>
    </xf>
    <xf numFmtId="0" fontId="9" fillId="8" borderId="106" xfId="0" applyFont="1" applyFill="1" applyBorder="1" applyAlignment="1">
      <alignment vertical="center" shrinkToFit="1"/>
    </xf>
    <xf numFmtId="0" fontId="9" fillId="8" borderId="107" xfId="0" applyFont="1" applyFill="1" applyBorder="1" applyAlignment="1">
      <alignment vertical="center" shrinkToFit="1"/>
    </xf>
    <xf numFmtId="0" fontId="9" fillId="8" borderId="188" xfId="0" applyFont="1" applyFill="1" applyBorder="1" applyAlignment="1">
      <alignment vertical="center" shrinkToFit="1"/>
    </xf>
    <xf numFmtId="0" fontId="9" fillId="8" borderId="6" xfId="0" applyFont="1" applyFill="1" applyBorder="1" applyAlignment="1">
      <alignment vertical="center" shrinkToFit="1"/>
    </xf>
    <xf numFmtId="0" fontId="9" fillId="8" borderId="108" xfId="0" applyFont="1" applyFill="1" applyBorder="1" applyAlignment="1">
      <alignment vertical="center" shrinkToFit="1"/>
    </xf>
    <xf numFmtId="0" fontId="9" fillId="8" borderId="6" xfId="0" applyFont="1" applyFill="1" applyBorder="1" applyAlignment="1">
      <alignment horizontal="center" vertical="center" shrinkToFit="1"/>
    </xf>
    <xf numFmtId="0" fontId="9" fillId="8" borderId="96" xfId="0" applyFont="1" applyFill="1" applyBorder="1" applyAlignment="1">
      <alignment horizontal="center" vertical="center" shrinkToFit="1"/>
    </xf>
    <xf numFmtId="0" fontId="9" fillId="8" borderId="75" xfId="0" applyFont="1" applyFill="1" applyBorder="1" applyAlignment="1">
      <alignment horizontal="center" vertical="center" shrinkToFit="1"/>
    </xf>
    <xf numFmtId="0" fontId="9" fillId="8" borderId="97" xfId="0" applyFont="1" applyFill="1" applyBorder="1" applyAlignment="1">
      <alignment horizontal="center" vertical="center" shrinkToFit="1"/>
    </xf>
    <xf numFmtId="0" fontId="19" fillId="8" borderId="188" xfId="1" applyFont="1" applyFill="1" applyBorder="1" applyAlignment="1">
      <alignment vertical="center" shrinkToFit="1"/>
    </xf>
    <xf numFmtId="0" fontId="14" fillId="8" borderId="6" xfId="0" applyFont="1" applyFill="1" applyBorder="1" applyAlignment="1">
      <alignment vertical="center" shrinkToFit="1"/>
    </xf>
    <xf numFmtId="0" fontId="14" fillId="8" borderId="108" xfId="0" applyFont="1" applyFill="1" applyBorder="1" applyAlignment="1">
      <alignment vertical="center" shrinkToFit="1"/>
    </xf>
    <xf numFmtId="0" fontId="9" fillId="8" borderId="184" xfId="0" applyFont="1" applyFill="1" applyBorder="1" applyAlignment="1">
      <alignment vertical="center" shrinkToFit="1"/>
    </xf>
    <xf numFmtId="0" fontId="9" fillId="8" borderId="123" xfId="0" applyFont="1" applyFill="1" applyBorder="1" applyAlignment="1">
      <alignment vertical="center" shrinkToFit="1"/>
    </xf>
    <xf numFmtId="0" fontId="9" fillId="8" borderId="125" xfId="0" applyFont="1" applyFill="1" applyBorder="1" applyAlignment="1">
      <alignment vertical="center" shrinkToFit="1"/>
    </xf>
    <xf numFmtId="49" fontId="9" fillId="8" borderId="193" xfId="0" applyNumberFormat="1" applyFont="1" applyFill="1" applyBorder="1" applyAlignment="1">
      <alignment horizontal="center" vertical="center" shrinkToFit="1"/>
    </xf>
    <xf numFmtId="49" fontId="9" fillId="8" borderId="163" xfId="0" applyNumberFormat="1" applyFont="1" applyFill="1" applyBorder="1" applyAlignment="1">
      <alignment horizontal="center" vertical="center" shrinkToFit="1"/>
    </xf>
    <xf numFmtId="49" fontId="9" fillId="8" borderId="194" xfId="0" applyNumberFormat="1" applyFont="1" applyFill="1" applyBorder="1" applyAlignment="1">
      <alignment horizontal="center" vertical="center" shrinkToFit="1"/>
    </xf>
    <xf numFmtId="0" fontId="9" fillId="8" borderId="28" xfId="0" applyFont="1" applyFill="1" applyBorder="1" applyAlignment="1">
      <alignment horizontal="center" vertical="center" shrinkToFit="1"/>
    </xf>
    <xf numFmtId="0" fontId="9" fillId="8" borderId="29" xfId="0" applyFont="1" applyFill="1" applyBorder="1" applyAlignment="1">
      <alignment horizontal="center" vertical="center" shrinkToFit="1"/>
    </xf>
    <xf numFmtId="0" fontId="9" fillId="8" borderId="210" xfId="0" applyFont="1" applyFill="1" applyBorder="1" applyAlignment="1">
      <alignment horizontal="center" vertical="center" shrinkToFit="1"/>
    </xf>
    <xf numFmtId="0" fontId="9" fillId="8" borderId="195" xfId="0" applyFont="1" applyFill="1" applyBorder="1" applyAlignment="1">
      <alignment horizontal="center" vertical="center" shrinkToFit="1"/>
    </xf>
    <xf numFmtId="0" fontId="9" fillId="8" borderId="118" xfId="0" applyFont="1" applyFill="1" applyBorder="1" applyAlignment="1">
      <alignment horizontal="center" vertical="center" shrinkToFit="1"/>
    </xf>
    <xf numFmtId="0" fontId="9" fillId="8" borderId="120" xfId="0" applyFont="1" applyFill="1" applyBorder="1" applyAlignment="1">
      <alignment horizontal="center" vertical="center" shrinkToFit="1"/>
    </xf>
    <xf numFmtId="183" fontId="9" fillId="8" borderId="205" xfId="0" applyNumberFormat="1" applyFont="1" applyFill="1" applyBorder="1" applyAlignment="1">
      <alignment horizontal="center" vertical="center" shrinkToFit="1"/>
    </xf>
    <xf numFmtId="176" fontId="9" fillId="8" borderId="48" xfId="0" applyNumberFormat="1" applyFont="1" applyFill="1" applyBorder="1" applyAlignment="1">
      <alignment horizontal="center" vertical="center" shrinkToFit="1"/>
    </xf>
    <xf numFmtId="176" fontId="9" fillId="8" borderId="129" xfId="0" applyNumberFormat="1"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20</xdr:col>
      <xdr:colOff>137139</xdr:colOff>
      <xdr:row>16</xdr:row>
      <xdr:rowOff>259772</xdr:rowOff>
    </xdr:from>
    <xdr:ext cx="5872270" cy="182157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678957" y="5663045"/>
          <a:ext cx="5872270" cy="18215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0000" baseline="0">
              <a:pattFill prst="pct50">
                <a:fgClr>
                  <a:sysClr val="windowText" lastClr="000000"/>
                </a:fgClr>
                <a:bgClr>
                  <a:schemeClr val="bg1"/>
                </a:bgClr>
              </a:pattFill>
              <a:latin typeface="HGS創英角ﾎﾟｯﾌﾟ体" panose="040B0A00000000000000" pitchFamily="50" charset="-128"/>
              <a:ea typeface="HGS創英角ﾎﾟｯﾌﾟ体" panose="040B0A00000000000000" pitchFamily="50" charset="-128"/>
            </a:rPr>
            <a:t>SAMPLE</a:t>
          </a:r>
          <a:endParaRPr kumimoji="1" lang="ja-JP" altLang="en-US" sz="10000" baseline="0">
            <a:pattFill prst="pct50">
              <a:fgClr>
                <a:sysClr val="windowText" lastClr="000000"/>
              </a:fgClr>
              <a:bgClr>
                <a:schemeClr val="bg1"/>
              </a:bgClr>
            </a:pattFill>
            <a:latin typeface="HGS創英角ﾎﾟｯﾌﾟ体" panose="040B0A00000000000000" pitchFamily="50" charset="-128"/>
            <a:ea typeface="HGS創英角ﾎﾟｯﾌﾟ体" panose="040B0A00000000000000" pitchFamily="50" charset="-128"/>
          </a:endParaRPr>
        </a:p>
      </xdr:txBody>
    </xdr:sp>
    <xdr:clientData/>
  </xdr:oneCellAnchor>
  <xdr:twoCellAnchor>
    <xdr:from>
      <xdr:col>32</xdr:col>
      <xdr:colOff>12124</xdr:colOff>
      <xdr:row>43</xdr:row>
      <xdr:rowOff>127001</xdr:rowOff>
    </xdr:from>
    <xdr:to>
      <xdr:col>55</xdr:col>
      <xdr:colOff>241300</xdr:colOff>
      <xdr:row>48</xdr:row>
      <xdr:rowOff>225425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952924" y="14681201"/>
          <a:ext cx="6655376" cy="2003424"/>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latin typeface="HGPｺﾞｼｯｸM" panose="020B0600000000000000" pitchFamily="50" charset="-128"/>
              <a:ea typeface="HGPｺﾞｼｯｸM" panose="020B0600000000000000" pitchFamily="50" charset="-128"/>
            </a:rPr>
            <a:t>※1</a:t>
          </a:r>
          <a:r>
            <a:rPr kumimoji="1" lang="ja-JP" altLang="en-US" sz="1400">
              <a:latin typeface="HGPｺﾞｼｯｸM" panose="020B0600000000000000" pitchFamily="50" charset="-128"/>
              <a:ea typeface="HGPｺﾞｼｯｸM" panose="020B0600000000000000" pitchFamily="50" charset="-128"/>
            </a:rPr>
            <a:t>　公共（埼玉県機関の職員）の方は含みません。</a:t>
          </a:r>
        </a:p>
        <a:p>
          <a:r>
            <a:rPr kumimoji="1" lang="en-US" altLang="ja-JP" sz="1400">
              <a:latin typeface="HGPｺﾞｼｯｸM" panose="020B0600000000000000" pitchFamily="50" charset="-128"/>
              <a:ea typeface="HGPｺﾞｼｯｸM" panose="020B0600000000000000" pitchFamily="50" charset="-128"/>
            </a:rPr>
            <a:t>※2</a:t>
          </a:r>
          <a:r>
            <a:rPr kumimoji="1" lang="ja-JP" altLang="en-US" sz="1400">
              <a:latin typeface="HGPｺﾞｼｯｸM" panose="020B0600000000000000" pitchFamily="50" charset="-128"/>
              <a:ea typeface="HGPｺﾞｼｯｸM" panose="020B0600000000000000" pitchFamily="50" charset="-128"/>
            </a:rPr>
            <a:t>　実際の旅費は受給申出書と出勤簿の内容に基づき算出します。</a:t>
          </a:r>
          <a:endParaRPr kumimoji="1" lang="en-US" altLang="ja-JP" sz="1400">
            <a:latin typeface="HGPｺﾞｼｯｸM" panose="020B0600000000000000" pitchFamily="50" charset="-128"/>
            <a:ea typeface="HGPｺﾞｼｯｸM" panose="020B0600000000000000" pitchFamily="50" charset="-128"/>
          </a:endParaRPr>
        </a:p>
        <a:p>
          <a:r>
            <a:rPr kumimoji="1" lang="ja-JP" altLang="en-US" sz="1400">
              <a:latin typeface="HGPｺﾞｼｯｸM" panose="020B0600000000000000" pitchFamily="50" charset="-128"/>
              <a:ea typeface="HGPｺﾞｼｯｸM" panose="020B0600000000000000" pitchFamily="50" charset="-128"/>
            </a:rPr>
            <a:t>　　　（自動車使用の場合は距離に応じます）</a:t>
          </a:r>
        </a:p>
        <a:p>
          <a:r>
            <a:rPr kumimoji="1" lang="en-US" altLang="ja-JP" sz="1400">
              <a:latin typeface="HGPｺﾞｼｯｸM" panose="020B0600000000000000" pitchFamily="50" charset="-128"/>
              <a:ea typeface="HGPｺﾞｼｯｸM" panose="020B0600000000000000" pitchFamily="50" charset="-128"/>
            </a:rPr>
            <a:t>※3</a:t>
          </a:r>
          <a:r>
            <a:rPr kumimoji="1" lang="ja-JP" altLang="en-US" sz="1400">
              <a:latin typeface="HGPｺﾞｼｯｸM" panose="020B0600000000000000" pitchFamily="50" charset="-128"/>
              <a:ea typeface="HGPｺﾞｼｯｸM" panose="020B0600000000000000" pitchFamily="50" charset="-128"/>
            </a:rPr>
            <a:t>　補助員賃金・機械器具使用料に関する口座申告書をご提出ください。</a:t>
          </a:r>
        </a:p>
        <a:p>
          <a:r>
            <a:rPr kumimoji="1" lang="en-US" altLang="ja-JP" sz="1400">
              <a:latin typeface="HGPｺﾞｼｯｸM" panose="020B0600000000000000" pitchFamily="50" charset="-128"/>
              <a:ea typeface="HGPｺﾞｼｯｸM" panose="020B0600000000000000" pitchFamily="50" charset="-128"/>
            </a:rPr>
            <a:t>※4</a:t>
          </a:r>
          <a:r>
            <a:rPr kumimoji="1" lang="ja-JP" altLang="en-US" sz="1400">
              <a:latin typeface="HGPｺﾞｼｯｸM" panose="020B0600000000000000" pitchFamily="50" charset="-128"/>
              <a:ea typeface="HGPｺﾞｼｯｸM" panose="020B0600000000000000" pitchFamily="50" charset="-128"/>
            </a:rPr>
            <a:t>　会場費の設定がない場合は、機械器具使用料として当日受検者</a:t>
          </a:r>
          <a:endParaRPr kumimoji="1" lang="en-US" altLang="ja-JP" sz="1400">
            <a:latin typeface="HGPｺﾞｼｯｸM" panose="020B0600000000000000" pitchFamily="50" charset="-128"/>
            <a:ea typeface="HGPｺﾞｼｯｸM" panose="020B0600000000000000" pitchFamily="50" charset="-128"/>
          </a:endParaRPr>
        </a:p>
        <a:p>
          <a:r>
            <a:rPr kumimoji="1" lang="ja-JP" altLang="en-US" sz="1400">
              <a:latin typeface="HGPｺﾞｼｯｸM" panose="020B0600000000000000" pitchFamily="50" charset="-128"/>
              <a:ea typeface="HGPｺﾞｼｯｸM" panose="020B0600000000000000" pitchFamily="50" charset="-128"/>
            </a:rPr>
            <a:t>　　　１名につき￥</a:t>
          </a:r>
          <a:r>
            <a:rPr kumimoji="1" lang="en-US" altLang="ja-JP" sz="1400">
              <a:latin typeface="HGPｺﾞｼｯｸM" panose="020B0600000000000000" pitchFamily="50" charset="-128"/>
              <a:ea typeface="HGPｺﾞｼｯｸM" panose="020B0600000000000000" pitchFamily="50" charset="-128"/>
            </a:rPr>
            <a:t>510</a:t>
          </a:r>
          <a:r>
            <a:rPr kumimoji="1" lang="ja-JP" altLang="en-US" sz="1400">
              <a:latin typeface="HGPｺﾞｼｯｸM" panose="020B0600000000000000" pitchFamily="50" charset="-128"/>
              <a:ea typeface="HGPｺﾞｼｯｸM" panose="020B0600000000000000" pitchFamily="50" charset="-128"/>
            </a:rPr>
            <a:t>の支給が可能です。（</a:t>
          </a:r>
          <a:r>
            <a:rPr kumimoji="1" lang="en-US" altLang="ja-JP" sz="1400">
              <a:latin typeface="HGPｺﾞｼｯｸM" panose="020B0600000000000000" pitchFamily="50" charset="-128"/>
              <a:ea typeface="HGPｺﾞｼｯｸM" panose="020B0600000000000000" pitchFamily="50" charset="-128"/>
            </a:rPr>
            <a:t>※3</a:t>
          </a:r>
          <a:r>
            <a:rPr kumimoji="1" lang="ja-JP" altLang="en-US" sz="1400">
              <a:latin typeface="HGPｺﾞｼｯｸM" panose="020B0600000000000000" pitchFamily="50" charset="-128"/>
              <a:ea typeface="HGPｺﾞｼｯｸM" panose="020B0600000000000000" pitchFamily="50" charset="-128"/>
            </a:rPr>
            <a:t>の用紙を提出ください）</a:t>
          </a:r>
        </a:p>
        <a:p>
          <a:r>
            <a:rPr kumimoji="1" lang="en-US" altLang="ja-JP" sz="1400">
              <a:latin typeface="HGPｺﾞｼｯｸM" panose="020B0600000000000000" pitchFamily="50" charset="-128"/>
              <a:ea typeface="HGPｺﾞｼｯｸM" panose="020B0600000000000000" pitchFamily="50" charset="-128"/>
            </a:rPr>
            <a:t>※5</a:t>
          </a:r>
          <a:r>
            <a:rPr kumimoji="1" lang="ja-JP" altLang="en-US" sz="1400">
              <a:latin typeface="HGPｺﾞｼｯｸM" panose="020B0600000000000000" pitchFamily="50" charset="-128"/>
              <a:ea typeface="HGPｺﾞｼｯｸM" panose="020B0600000000000000" pitchFamily="50" charset="-128"/>
            </a:rPr>
            <a:t>　消耗材料費、運搬費等について、適宜項目を分けてご記入ください。</a:t>
          </a:r>
        </a:p>
      </xdr:txBody>
    </xdr:sp>
    <xdr:clientData/>
  </xdr:twoCellAnchor>
  <xdr:twoCellAnchor>
    <xdr:from>
      <xdr:col>32</xdr:col>
      <xdr:colOff>3402</xdr:colOff>
      <xdr:row>48</xdr:row>
      <xdr:rowOff>342900</xdr:rowOff>
    </xdr:from>
    <xdr:to>
      <xdr:col>55</xdr:col>
      <xdr:colOff>241299</xdr:colOff>
      <xdr:row>54</xdr:row>
      <xdr:rowOff>152400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944202" y="16802100"/>
          <a:ext cx="6664097" cy="20955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HGPｺﾞｼｯｸM" panose="020B0600000000000000" pitchFamily="50" charset="-128"/>
              <a:ea typeface="HGPｺﾞｼｯｸM" panose="020B0600000000000000" pitchFamily="50" charset="-128"/>
            </a:rPr>
            <a:t>【 </a:t>
          </a:r>
          <a:r>
            <a:rPr kumimoji="1" lang="ja-JP" altLang="en-US" sz="1600">
              <a:latin typeface="HGPｺﾞｼｯｸM" panose="020B0600000000000000" pitchFamily="50" charset="-128"/>
              <a:ea typeface="HGPｺﾞｼｯｸM" panose="020B0600000000000000" pitchFamily="50" charset="-128"/>
            </a:rPr>
            <a:t>経費に関する遵守事項 </a:t>
          </a:r>
          <a:r>
            <a:rPr kumimoji="1" lang="en-US" altLang="ja-JP" sz="1600">
              <a:latin typeface="HGPｺﾞｼｯｸM" panose="020B0600000000000000" pitchFamily="50" charset="-128"/>
              <a:ea typeface="HGPｺﾞｼｯｸM" panose="020B0600000000000000" pitchFamily="50" charset="-128"/>
            </a:rPr>
            <a:t>】</a:t>
          </a:r>
        </a:p>
        <a:p>
          <a:r>
            <a:rPr kumimoji="1" lang="ja-JP" altLang="en-US" sz="700">
              <a:latin typeface="HGPｺﾞｼｯｸM" panose="020B0600000000000000" pitchFamily="50" charset="-128"/>
              <a:ea typeface="HGPｺﾞｼｯｸM" panose="020B0600000000000000" pitchFamily="50" charset="-128"/>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latin typeface="HGPｺﾞｼｯｸM" panose="020B0600000000000000" pitchFamily="50" charset="-128"/>
              <a:ea typeface="HGPｺﾞｼｯｸM" panose="020B0600000000000000" pitchFamily="50" charset="-128"/>
            </a:rPr>
            <a:t> ◆ </a:t>
          </a:r>
          <a:r>
            <a:rPr kumimoji="1" lang="ja-JP" altLang="en-US" sz="1600" b="0" i="0" u="none" strike="noStrike" kern="0" cap="none" spc="0" normalizeH="0" baseline="0" noProof="0">
              <a:ln>
                <a:noFill/>
              </a:ln>
              <a:solidFill>
                <a:prstClr val="black"/>
              </a:solidFill>
              <a:effectLst/>
              <a:uLnTx/>
              <a:uFillTx/>
              <a:latin typeface="HGPｺﾞｼｯｸM" panose="020B0600000000000000" pitchFamily="50" charset="-128"/>
              <a:ea typeface="HGPｺﾞｼｯｸM" panose="020B0600000000000000" pitchFamily="50" charset="-128"/>
              <a:cs typeface="+mn-cs"/>
            </a:rPr>
            <a:t>検定に要する材料等を調達する場合は、</a:t>
          </a:r>
          <a:r>
            <a:rPr kumimoji="1" lang="ja-JP" altLang="en-US" sz="1600" b="0" i="0" u="sng" strike="noStrike" kern="0" cap="none" spc="0" normalizeH="0" baseline="0" noProof="0">
              <a:ln>
                <a:noFill/>
              </a:ln>
              <a:solidFill>
                <a:prstClr val="black"/>
              </a:solidFill>
              <a:effectLst/>
              <a:uLnTx/>
              <a:uFillTx/>
              <a:latin typeface="HGPｺﾞｼｯｸM" panose="020B0600000000000000" pitchFamily="50" charset="-128"/>
              <a:ea typeface="HGPｺﾞｼｯｸM" panose="020B0600000000000000" pitchFamily="50" charset="-128"/>
              <a:cs typeface="+mn-cs"/>
            </a:rPr>
            <a:t>必ず購入前に協会</a:t>
          </a:r>
          <a:endParaRPr kumimoji="1" lang="en-US" altLang="ja-JP" sz="1600" b="0" i="0" u="sng" strike="noStrike" kern="0" cap="none" spc="0" normalizeH="0" baseline="0" noProof="0">
            <a:ln>
              <a:noFill/>
            </a:ln>
            <a:solidFill>
              <a:prstClr val="black"/>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PｺﾞｼｯｸM" panose="020B0600000000000000" pitchFamily="50" charset="-128"/>
              <a:ea typeface="HGPｺﾞｼｯｸM" panose="020B0600000000000000" pitchFamily="50" charset="-128"/>
              <a:cs typeface="+mn-cs"/>
            </a:rPr>
            <a:t>　　</a:t>
          </a:r>
          <a:r>
            <a:rPr kumimoji="1" lang="ja-JP" altLang="en-US" sz="1600" b="0" i="0" u="sng" strike="noStrike" kern="0" cap="none" spc="0" normalizeH="0" baseline="0" noProof="0">
              <a:ln>
                <a:noFill/>
              </a:ln>
              <a:solidFill>
                <a:prstClr val="black"/>
              </a:solidFill>
              <a:effectLst/>
              <a:uLnTx/>
              <a:uFillTx/>
              <a:latin typeface="HGPｺﾞｼｯｸM" panose="020B0600000000000000" pitchFamily="50" charset="-128"/>
              <a:ea typeface="HGPｺﾞｼｯｸM" panose="020B0600000000000000" pitchFamily="50" charset="-128"/>
              <a:cs typeface="+mn-cs"/>
            </a:rPr>
            <a:t>へ見積書を提出し、職種別協会担当者の発注承認を得てください</a:t>
          </a:r>
          <a:r>
            <a:rPr kumimoji="1" lang="ja-JP" altLang="en-US" sz="1600" b="0" i="0" u="none" strike="noStrike" kern="0" cap="none" spc="0" normalizeH="0" baseline="0" noProof="0">
              <a:ln>
                <a:noFill/>
              </a:ln>
              <a:solidFill>
                <a:prstClr val="black"/>
              </a:solidFill>
              <a:effectLst/>
              <a:uLnTx/>
              <a:uFillTx/>
              <a:latin typeface="HGPｺﾞｼｯｸM" panose="020B0600000000000000" pitchFamily="50" charset="-128"/>
              <a:ea typeface="HGPｺﾞｼｯｸM" panose="020B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PｺﾞｼｯｸM" panose="020B0600000000000000" pitchFamily="50" charset="-128"/>
              <a:ea typeface="HGPｺﾞｼｯｸM" panose="020B0600000000000000" pitchFamily="50" charset="-128"/>
              <a:cs typeface="+mn-cs"/>
            </a:rPr>
            <a:t> ◆ 納品後は速やかに納品書と請求書を送付してください。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PｺﾞｼｯｸM" panose="020B0600000000000000" pitchFamily="50" charset="-128"/>
              <a:ea typeface="HGPｺﾞｼｯｸM" panose="020B0600000000000000" pitchFamily="50" charset="-128"/>
              <a:cs typeface="+mn-cs"/>
            </a:rPr>
            <a:t> ◆ １契約の金額が</a:t>
          </a:r>
          <a:r>
            <a:rPr kumimoji="1" lang="ja-JP" altLang="en-US" sz="1600" b="0" i="0" u="sng" strike="noStrike" kern="0" cap="none" spc="0" normalizeH="0" baseline="0" noProof="0">
              <a:ln>
                <a:noFill/>
              </a:ln>
              <a:solidFill>
                <a:prstClr val="black"/>
              </a:solidFill>
              <a:effectLst/>
              <a:uLnTx/>
              <a:uFillTx/>
              <a:latin typeface="HGPｺﾞｼｯｸM" panose="020B0600000000000000" pitchFamily="50" charset="-128"/>
              <a:ea typeface="HGPｺﾞｼｯｸM" panose="020B0600000000000000" pitchFamily="50" charset="-128"/>
              <a:cs typeface="+mn-cs"/>
            </a:rPr>
            <a:t>１０万円以上の場合は、２者以上</a:t>
          </a:r>
          <a:r>
            <a:rPr kumimoji="1" lang="ja-JP" altLang="en-US" sz="1600" b="0" i="0" u="none" strike="noStrike" kern="0" cap="none" spc="0" normalizeH="0" baseline="0" noProof="0">
              <a:ln>
                <a:noFill/>
              </a:ln>
              <a:solidFill>
                <a:prstClr val="black"/>
              </a:solidFill>
              <a:effectLst/>
              <a:uLnTx/>
              <a:uFillTx/>
              <a:latin typeface="HGPｺﾞｼｯｸM" panose="020B0600000000000000" pitchFamily="50" charset="-128"/>
              <a:ea typeface="HGPｺﾞｼｯｸM" panose="020B0600000000000000" pitchFamily="50" charset="-128"/>
              <a:cs typeface="+mn-cs"/>
            </a:rPr>
            <a:t>の見積書が</a:t>
          </a:r>
          <a:endParaRPr kumimoji="1" lang="en-US" altLang="ja-JP" sz="1600" b="0" i="0" u="none" strike="noStrike" kern="0" cap="none" spc="0" normalizeH="0" baseline="0" noProof="0">
            <a:ln>
              <a:noFill/>
            </a:ln>
            <a:solidFill>
              <a:prstClr val="black"/>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PｺﾞｼｯｸM" panose="020B0600000000000000" pitchFamily="50" charset="-128"/>
              <a:ea typeface="HGPｺﾞｼｯｸM" panose="020B0600000000000000" pitchFamily="50" charset="-128"/>
              <a:cs typeface="+mn-cs"/>
            </a:rPr>
            <a:t>　　必要となりますので、ご注意ください。</a:t>
          </a:r>
          <a:endParaRPr kumimoji="1" lang="ja-JP" altLang="en-US" sz="1600">
            <a:latin typeface="HGPｺﾞｼｯｸM" panose="020B0600000000000000" pitchFamily="50" charset="-128"/>
            <a:ea typeface="HGPｺﾞｼｯｸM" panose="020B0600000000000000" pitchFamily="50" charset="-128"/>
          </a:endParaRPr>
        </a:p>
      </xdr:txBody>
    </xdr:sp>
    <xdr:clientData/>
  </xdr:twoCellAnchor>
  <xdr:twoCellAnchor>
    <xdr:from>
      <xdr:col>31</xdr:col>
      <xdr:colOff>265649</xdr:colOff>
      <xdr:row>54</xdr:row>
      <xdr:rowOff>241300</xdr:rowOff>
    </xdr:from>
    <xdr:to>
      <xdr:col>55</xdr:col>
      <xdr:colOff>228600</xdr:colOff>
      <xdr:row>61</xdr:row>
      <xdr:rowOff>292100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927049" y="18986500"/>
          <a:ext cx="6668551" cy="2501900"/>
        </a:xfrm>
        <a:prstGeom prst="bevel">
          <a:avLst>
            <a:gd name="adj" fmla="val 3842"/>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chemeClr val="dk1"/>
              </a:solidFill>
              <a:effectLst/>
              <a:latin typeface="HGPｺﾞｼｯｸM" panose="020B0600000000000000" pitchFamily="50" charset="-128"/>
              <a:ea typeface="HGPｺﾞｼｯｸM" panose="020B0600000000000000" pitchFamily="50" charset="-128"/>
              <a:cs typeface="+mn-cs"/>
            </a:rPr>
            <a:t>～</a:t>
          </a:r>
          <a:r>
            <a:rPr kumimoji="1" lang="ja-JP" altLang="ja-JP" sz="1600">
              <a:solidFill>
                <a:schemeClr val="dk1"/>
              </a:solidFill>
              <a:effectLst/>
              <a:latin typeface="HGPｺﾞｼｯｸM" panose="020B0600000000000000" pitchFamily="50" charset="-128"/>
              <a:ea typeface="HGPｺﾞｼｯｸM" panose="020B0600000000000000" pitchFamily="50" charset="-128"/>
              <a:cs typeface="+mn-cs"/>
            </a:rPr>
            <a:t>協会からのお願い</a:t>
          </a:r>
          <a:r>
            <a:rPr kumimoji="1" lang="ja-JP" altLang="en-US" sz="1600">
              <a:solidFill>
                <a:schemeClr val="dk1"/>
              </a:solidFill>
              <a:effectLst/>
              <a:latin typeface="HGPｺﾞｼｯｸM" panose="020B0600000000000000" pitchFamily="50" charset="-128"/>
              <a:ea typeface="HGPｺﾞｼｯｸM" panose="020B0600000000000000" pitchFamily="50" charset="-128"/>
              <a:cs typeface="+mn-cs"/>
            </a:rPr>
            <a:t>～</a:t>
          </a:r>
          <a:endParaRPr kumimoji="1" lang="en-US" altLang="ja-JP" sz="1600">
            <a:solidFill>
              <a:schemeClr val="dk1"/>
            </a:solidFill>
            <a:effectLst/>
            <a:latin typeface="HGPｺﾞｼｯｸM" panose="020B0600000000000000" pitchFamily="50" charset="-128"/>
            <a:ea typeface="HGPｺﾞｼｯｸM" panose="020B0600000000000000" pitchFamily="50" charset="-128"/>
            <a:cs typeface="+mn-cs"/>
          </a:endParaRPr>
        </a:p>
        <a:p>
          <a:r>
            <a:rPr kumimoji="1" lang="ja-JP" altLang="ja-JP" sz="700">
              <a:solidFill>
                <a:schemeClr val="dk1"/>
              </a:solidFill>
              <a:effectLst/>
              <a:latin typeface="HGPｺﾞｼｯｸM" panose="020B0600000000000000" pitchFamily="50" charset="-128"/>
              <a:ea typeface="HGPｺﾞｼｯｸM" panose="020B0600000000000000" pitchFamily="50" charset="-128"/>
              <a:cs typeface="+mn-cs"/>
            </a:rPr>
            <a:t>　</a:t>
          </a:r>
          <a:endParaRPr lang="ja-JP" altLang="ja-JP" sz="700">
            <a:effectLst/>
            <a:latin typeface="HGPｺﾞｼｯｸM" panose="020B0600000000000000" pitchFamily="50" charset="-128"/>
            <a:ea typeface="HGPｺﾞｼｯｸM" panose="020B0600000000000000" pitchFamily="50" charset="-128"/>
          </a:endParaRPr>
        </a:p>
        <a:p>
          <a:r>
            <a:rPr kumimoji="1" lang="ja-JP" altLang="en-US" sz="1600">
              <a:solidFill>
                <a:schemeClr val="dk1"/>
              </a:solidFill>
              <a:effectLst/>
              <a:latin typeface="HGPｺﾞｼｯｸM" panose="020B0600000000000000" pitchFamily="50" charset="-128"/>
              <a:ea typeface="HGPｺﾞｼｯｸM" panose="020B0600000000000000" pitchFamily="50" charset="-128"/>
              <a:cs typeface="+mn-cs"/>
            </a:rPr>
            <a:t>　</a:t>
          </a:r>
          <a:r>
            <a:rPr kumimoji="1" lang="ja-JP" altLang="ja-JP" sz="1600">
              <a:solidFill>
                <a:schemeClr val="dk1"/>
              </a:solidFill>
              <a:effectLst/>
              <a:latin typeface="HGPｺﾞｼｯｸM" panose="020B0600000000000000" pitchFamily="50" charset="-128"/>
              <a:ea typeface="HGPｺﾞｼｯｸM" panose="020B0600000000000000" pitchFamily="50" charset="-128"/>
              <a:cs typeface="+mn-cs"/>
            </a:rPr>
            <a:t>各実施団体・企業様におかれましては、技能検定実技試験の運営にあたり、日頃よりご協力いただき有難うございます。</a:t>
          </a:r>
          <a:endParaRPr lang="ja-JP" altLang="ja-JP" sz="1600">
            <a:effectLst/>
            <a:latin typeface="HGPｺﾞｼｯｸM" panose="020B0600000000000000" pitchFamily="50" charset="-128"/>
            <a:ea typeface="HGPｺﾞｼｯｸM" panose="020B0600000000000000" pitchFamily="50" charset="-128"/>
          </a:endParaRPr>
        </a:p>
        <a:p>
          <a:r>
            <a:rPr kumimoji="1" lang="ja-JP" altLang="en-US" sz="1600">
              <a:solidFill>
                <a:schemeClr val="dk1"/>
              </a:solidFill>
              <a:effectLst/>
              <a:latin typeface="HGPｺﾞｼｯｸM" panose="020B0600000000000000" pitchFamily="50" charset="-128"/>
              <a:ea typeface="HGPｺﾞｼｯｸM" panose="020B0600000000000000" pitchFamily="50" charset="-128"/>
              <a:cs typeface="+mn-cs"/>
            </a:rPr>
            <a:t>　</a:t>
          </a:r>
          <a:r>
            <a:rPr kumimoji="1" lang="ja-JP" altLang="ja-JP" sz="1600">
              <a:solidFill>
                <a:schemeClr val="dk1"/>
              </a:solidFill>
              <a:effectLst/>
              <a:latin typeface="HGPｺﾞｼｯｸM" panose="020B0600000000000000" pitchFamily="50" charset="-128"/>
              <a:ea typeface="HGPｺﾞｼｯｸM" panose="020B0600000000000000" pitchFamily="50" charset="-128"/>
              <a:cs typeface="+mn-cs"/>
            </a:rPr>
            <a:t>これまでも費用削減にはご協力いただいていたかと存じますが、当事業の性質上、支出費用に関しては精緻に見ていく必要があることから、今後も運営に支障がない範囲で可能な限り費用を削減していただきますようよろしくお願い申し上げます</a:t>
          </a:r>
          <a:r>
            <a:rPr kumimoji="1" lang="ja-JP" altLang="en-US" sz="1600">
              <a:solidFill>
                <a:schemeClr val="dk1"/>
              </a:solidFill>
              <a:effectLst/>
              <a:latin typeface="HGPｺﾞｼｯｸM" panose="020B0600000000000000" pitchFamily="50" charset="-128"/>
              <a:ea typeface="HGPｺﾞｼｯｸM" panose="020B0600000000000000" pitchFamily="50" charset="-128"/>
              <a:cs typeface="+mn-cs"/>
            </a:rPr>
            <a:t>。</a:t>
          </a:r>
          <a:endParaRPr kumimoji="1" lang="ja-JP" altLang="en-US" sz="1600">
            <a:latin typeface="HGPｺﾞｼｯｸM" panose="020B0600000000000000" pitchFamily="50" charset="-128"/>
            <a:ea typeface="HGPｺﾞｼｯｸM" panose="020B0600000000000000" pitchFamily="50" charset="-128"/>
          </a:endParaRPr>
        </a:p>
      </xdr:txBody>
    </xdr:sp>
    <xdr:clientData/>
  </xdr:twoCellAnchor>
  <xdr:oneCellAnchor>
    <xdr:from>
      <xdr:col>5</xdr:col>
      <xdr:colOff>34962</xdr:colOff>
      <xdr:row>53</xdr:row>
      <xdr:rowOff>30307</xdr:rowOff>
    </xdr:from>
    <xdr:ext cx="5922492" cy="182157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420417" y="17677534"/>
          <a:ext cx="5922492" cy="18215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0000" baseline="0">
              <a:pattFill prst="pct50">
                <a:fgClr>
                  <a:sysClr val="windowText" lastClr="000000"/>
                </a:fgClr>
                <a:bgClr>
                  <a:schemeClr val="bg1"/>
                </a:bgClr>
              </a:pattFill>
              <a:latin typeface="HGS創英角ﾎﾟｯﾌﾟ体" panose="040B0A00000000000000" pitchFamily="50" charset="-128"/>
              <a:ea typeface="HGS創英角ﾎﾟｯﾌﾟ体" panose="040B0A00000000000000" pitchFamily="50" charset="-128"/>
            </a:rPr>
            <a:t>SAMPLE</a:t>
          </a:r>
          <a:endParaRPr kumimoji="1" lang="ja-JP" altLang="en-US" sz="10000" baseline="0">
            <a:pattFill prst="pct50">
              <a:fgClr>
                <a:sysClr val="windowText" lastClr="000000"/>
              </a:fgClr>
              <a:bgClr>
                <a:schemeClr val="bg1"/>
              </a:bgClr>
            </a:pattFill>
            <a:latin typeface="HGS創英角ﾎﾟｯﾌﾟ体" panose="040B0A00000000000000" pitchFamily="50" charset="-128"/>
            <a:ea typeface="HGS創英角ﾎﾟｯﾌﾟ体" panose="040B0A00000000000000" pitchFamily="50" charset="-128"/>
          </a:endParaRPr>
        </a:p>
      </xdr:txBody>
    </xdr:sp>
    <xdr:clientData/>
  </xdr:oneCellAnchor>
  <xdr:twoCellAnchor>
    <xdr:from>
      <xdr:col>59</xdr:col>
      <xdr:colOff>12700</xdr:colOff>
      <xdr:row>1</xdr:row>
      <xdr:rowOff>355600</xdr:rowOff>
    </xdr:from>
    <xdr:to>
      <xdr:col>91</xdr:col>
      <xdr:colOff>129309</xdr:colOff>
      <xdr:row>7</xdr:row>
      <xdr:rowOff>12699</xdr:rowOff>
    </xdr:to>
    <xdr:sp macro="" textlink="">
      <xdr:nvSpPr>
        <xdr:cNvPr id="2" name="テキスト ボックス 1">
          <a:extLst>
            <a:ext uri="{FF2B5EF4-FFF2-40B4-BE49-F238E27FC236}">
              <a16:creationId xmlns:a16="http://schemas.microsoft.com/office/drawing/2014/main" id="{46E738B9-75FD-4087-8DE3-AC0077BA36C1}"/>
            </a:ext>
          </a:extLst>
        </xdr:cNvPr>
        <xdr:cNvSpPr txBox="1"/>
      </xdr:nvSpPr>
      <xdr:spPr>
        <a:xfrm>
          <a:off x="16230600" y="596900"/>
          <a:ext cx="6212609" cy="1701799"/>
        </a:xfrm>
        <a:prstGeom prst="rect">
          <a:avLst/>
        </a:prstGeom>
        <a:solidFill>
          <a:schemeClr val="tx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chemeClr val="bg1"/>
              </a:solidFill>
            </a:rPr>
            <a:t>「一般技能検定試験管理システム」</a:t>
          </a:r>
          <a:endParaRPr kumimoji="1" lang="en-US" altLang="ja-JP" sz="2800">
            <a:solidFill>
              <a:schemeClr val="bg1"/>
            </a:solidFill>
          </a:endParaRPr>
        </a:p>
        <a:p>
          <a:pPr algn="ctr"/>
          <a:r>
            <a:rPr kumimoji="1" lang="ja-JP" altLang="en-US" sz="2800">
              <a:solidFill>
                <a:schemeClr val="bg1"/>
              </a:solidFill>
            </a:rPr>
            <a:t>へ登録した場合は、本書式は不要です。</a:t>
          </a:r>
          <a:endParaRPr kumimoji="1" lang="en-US" altLang="ja-JP" sz="2800">
            <a:solidFill>
              <a:schemeClr val="bg1"/>
            </a:solidFill>
          </a:endParaRPr>
        </a:p>
        <a:p>
          <a:pPr algn="ctr"/>
          <a:r>
            <a:rPr kumimoji="1" lang="en-US" altLang="ja-JP" sz="2800">
              <a:solidFill>
                <a:schemeClr val="bg1"/>
              </a:solidFill>
            </a:rPr>
            <a:t>https://vada-kentei.com</a:t>
          </a:r>
          <a:endParaRPr kumimoji="1" lang="ja-JP" altLang="en-US" sz="28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60</xdr:col>
      <xdr:colOff>73891</xdr:colOff>
      <xdr:row>7</xdr:row>
      <xdr:rowOff>229755</xdr:rowOff>
    </xdr:from>
    <xdr:to>
      <xdr:col>87</xdr:col>
      <xdr:colOff>56572</xdr:colOff>
      <xdr:row>11</xdr:row>
      <xdr:rowOff>87746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6482291" y="2515755"/>
          <a:ext cx="5126181" cy="1178791"/>
        </a:xfrm>
        <a:prstGeom prst="rect">
          <a:avLst/>
        </a:prstGeom>
        <a:solidFill>
          <a:schemeClr val="tx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chemeClr val="bg1"/>
              </a:solidFill>
            </a:rPr>
            <a:t>「記入例」シートを参考に、色付きセル（ </a:t>
          </a:r>
          <a:r>
            <a:rPr kumimoji="1" lang="ja-JP" altLang="en-US" sz="2800">
              <a:solidFill>
                <a:srgbClr val="FFFF99"/>
              </a:solidFill>
            </a:rPr>
            <a:t>■</a:t>
          </a:r>
          <a:r>
            <a:rPr kumimoji="1" lang="ja-JP" altLang="en-US" sz="2800">
              <a:solidFill>
                <a:schemeClr val="bg1"/>
              </a:solidFill>
            </a:rPr>
            <a:t> ）を入力してください。</a:t>
          </a:r>
        </a:p>
      </xdr:txBody>
    </xdr:sp>
    <xdr:clientData/>
  </xdr:twoCellAnchor>
  <xdr:twoCellAnchor>
    <xdr:from>
      <xdr:col>32</xdr:col>
      <xdr:colOff>12124</xdr:colOff>
      <xdr:row>43</xdr:row>
      <xdr:rowOff>330199</xdr:rowOff>
    </xdr:from>
    <xdr:to>
      <xdr:col>55</xdr:col>
      <xdr:colOff>23814</xdr:colOff>
      <xdr:row>48</xdr:row>
      <xdr:rowOff>288924</xdr:rowOff>
    </xdr:to>
    <xdr:sp macro="" textlink="">
      <xdr:nvSpPr>
        <xdr:cNvPr id="10" name="テキスト ボックス 9">
          <a:extLst>
            <a:ext uri="{FF2B5EF4-FFF2-40B4-BE49-F238E27FC236}">
              <a16:creationId xmlns:a16="http://schemas.microsoft.com/office/drawing/2014/main" id="{AF461238-2C31-4081-A246-B088740C8049}"/>
            </a:ext>
          </a:extLst>
        </xdr:cNvPr>
        <xdr:cNvSpPr txBox="1"/>
      </xdr:nvSpPr>
      <xdr:spPr>
        <a:xfrm>
          <a:off x="8851324" y="14855824"/>
          <a:ext cx="6364865" cy="1863725"/>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latin typeface="HGPｺﾞｼｯｸM" panose="020B0600000000000000" pitchFamily="50" charset="-128"/>
              <a:ea typeface="HGPｺﾞｼｯｸM" panose="020B0600000000000000" pitchFamily="50" charset="-128"/>
            </a:rPr>
            <a:t>※1</a:t>
          </a:r>
          <a:r>
            <a:rPr kumimoji="1" lang="ja-JP" altLang="en-US" sz="1400">
              <a:latin typeface="HGPｺﾞｼｯｸM" panose="020B0600000000000000" pitchFamily="50" charset="-128"/>
              <a:ea typeface="HGPｺﾞｼｯｸM" panose="020B0600000000000000" pitchFamily="50" charset="-128"/>
            </a:rPr>
            <a:t>　公共（埼玉県機関の職員）の方は含みません</a:t>
          </a:r>
        </a:p>
        <a:p>
          <a:r>
            <a:rPr kumimoji="1" lang="en-US" altLang="ja-JP" sz="1400">
              <a:latin typeface="HGPｺﾞｼｯｸM" panose="020B0600000000000000" pitchFamily="50" charset="-128"/>
              <a:ea typeface="HGPｺﾞｼｯｸM" panose="020B0600000000000000" pitchFamily="50" charset="-128"/>
            </a:rPr>
            <a:t>※2</a:t>
          </a:r>
          <a:r>
            <a:rPr kumimoji="1" lang="ja-JP" altLang="en-US" sz="1400">
              <a:latin typeface="HGPｺﾞｼｯｸM" panose="020B0600000000000000" pitchFamily="50" charset="-128"/>
              <a:ea typeface="HGPｺﾞｼｯｸM" panose="020B0600000000000000" pitchFamily="50" charset="-128"/>
            </a:rPr>
            <a:t>　実際の旅費は受給申出書と出勤簿の内容に基づき算出します。</a:t>
          </a:r>
          <a:endParaRPr kumimoji="1" lang="en-US" altLang="ja-JP" sz="1400">
            <a:latin typeface="HGPｺﾞｼｯｸM" panose="020B0600000000000000" pitchFamily="50" charset="-128"/>
            <a:ea typeface="HGPｺﾞｼｯｸM" panose="020B0600000000000000" pitchFamily="50" charset="-128"/>
          </a:endParaRPr>
        </a:p>
        <a:p>
          <a:r>
            <a:rPr kumimoji="1" lang="ja-JP" altLang="en-US" sz="1400">
              <a:latin typeface="HGPｺﾞｼｯｸM" panose="020B0600000000000000" pitchFamily="50" charset="-128"/>
              <a:ea typeface="HGPｺﾞｼｯｸM" panose="020B0600000000000000" pitchFamily="50" charset="-128"/>
            </a:rPr>
            <a:t>　　　（自動車使用の場合は距離に応じます）</a:t>
          </a:r>
        </a:p>
        <a:p>
          <a:r>
            <a:rPr kumimoji="1" lang="en-US" altLang="ja-JP" sz="1400">
              <a:latin typeface="HGPｺﾞｼｯｸM" panose="020B0600000000000000" pitchFamily="50" charset="-128"/>
              <a:ea typeface="HGPｺﾞｼｯｸM" panose="020B0600000000000000" pitchFamily="50" charset="-128"/>
            </a:rPr>
            <a:t>※3</a:t>
          </a:r>
          <a:r>
            <a:rPr kumimoji="1" lang="ja-JP" altLang="en-US" sz="1400">
              <a:latin typeface="HGPｺﾞｼｯｸM" panose="020B0600000000000000" pitchFamily="50" charset="-128"/>
              <a:ea typeface="HGPｺﾞｼｯｸM" panose="020B0600000000000000" pitchFamily="50" charset="-128"/>
            </a:rPr>
            <a:t>　補助員賃金・機械器具使用料に関する口座申告書をご提出ください。</a:t>
          </a:r>
        </a:p>
        <a:p>
          <a:r>
            <a:rPr kumimoji="1" lang="en-US" altLang="ja-JP" sz="1400">
              <a:latin typeface="HGPｺﾞｼｯｸM" panose="020B0600000000000000" pitchFamily="50" charset="-128"/>
              <a:ea typeface="HGPｺﾞｼｯｸM" panose="020B0600000000000000" pitchFamily="50" charset="-128"/>
            </a:rPr>
            <a:t>※4</a:t>
          </a:r>
          <a:r>
            <a:rPr kumimoji="1" lang="ja-JP" altLang="en-US" sz="1400">
              <a:latin typeface="HGPｺﾞｼｯｸM" panose="020B0600000000000000" pitchFamily="50" charset="-128"/>
              <a:ea typeface="HGPｺﾞｼｯｸM" panose="020B0600000000000000" pitchFamily="50" charset="-128"/>
            </a:rPr>
            <a:t>　会場費の設定がない場合は、機械器具使用料として当日受検者</a:t>
          </a:r>
          <a:endParaRPr kumimoji="1" lang="en-US" altLang="ja-JP" sz="1400">
            <a:latin typeface="HGPｺﾞｼｯｸM" panose="020B0600000000000000" pitchFamily="50" charset="-128"/>
            <a:ea typeface="HGPｺﾞｼｯｸM" panose="020B0600000000000000" pitchFamily="50" charset="-128"/>
          </a:endParaRPr>
        </a:p>
        <a:p>
          <a:r>
            <a:rPr kumimoji="1" lang="ja-JP" altLang="en-US" sz="1400">
              <a:latin typeface="HGPｺﾞｼｯｸM" panose="020B0600000000000000" pitchFamily="50" charset="-128"/>
              <a:ea typeface="HGPｺﾞｼｯｸM" panose="020B0600000000000000" pitchFamily="50" charset="-128"/>
            </a:rPr>
            <a:t>　　　１名につき￥</a:t>
          </a:r>
          <a:r>
            <a:rPr kumimoji="1" lang="en-US" altLang="ja-JP" sz="1400">
              <a:latin typeface="HGPｺﾞｼｯｸM" panose="020B0600000000000000" pitchFamily="50" charset="-128"/>
              <a:ea typeface="HGPｺﾞｼｯｸM" panose="020B0600000000000000" pitchFamily="50" charset="-128"/>
            </a:rPr>
            <a:t>500</a:t>
          </a:r>
          <a:r>
            <a:rPr kumimoji="1" lang="ja-JP" altLang="en-US" sz="1400">
              <a:latin typeface="HGPｺﾞｼｯｸM" panose="020B0600000000000000" pitchFamily="50" charset="-128"/>
              <a:ea typeface="HGPｺﾞｼｯｸM" panose="020B0600000000000000" pitchFamily="50" charset="-128"/>
            </a:rPr>
            <a:t>の支給が可能です。（</a:t>
          </a:r>
          <a:r>
            <a:rPr kumimoji="1" lang="en-US" altLang="ja-JP" sz="1400">
              <a:latin typeface="HGPｺﾞｼｯｸM" panose="020B0600000000000000" pitchFamily="50" charset="-128"/>
              <a:ea typeface="HGPｺﾞｼｯｸM" panose="020B0600000000000000" pitchFamily="50" charset="-128"/>
            </a:rPr>
            <a:t>※3</a:t>
          </a:r>
          <a:r>
            <a:rPr kumimoji="1" lang="ja-JP" altLang="en-US" sz="1400">
              <a:latin typeface="HGPｺﾞｼｯｸM" panose="020B0600000000000000" pitchFamily="50" charset="-128"/>
              <a:ea typeface="HGPｺﾞｼｯｸM" panose="020B0600000000000000" pitchFamily="50" charset="-128"/>
            </a:rPr>
            <a:t>の用紙を提出ください）</a:t>
          </a:r>
        </a:p>
        <a:p>
          <a:r>
            <a:rPr kumimoji="1" lang="en-US" altLang="ja-JP" sz="1400">
              <a:latin typeface="HGPｺﾞｼｯｸM" panose="020B0600000000000000" pitchFamily="50" charset="-128"/>
              <a:ea typeface="HGPｺﾞｼｯｸM" panose="020B0600000000000000" pitchFamily="50" charset="-128"/>
            </a:rPr>
            <a:t>※5</a:t>
          </a:r>
          <a:r>
            <a:rPr kumimoji="1" lang="ja-JP" altLang="en-US" sz="1400">
              <a:latin typeface="HGPｺﾞｼｯｸM" panose="020B0600000000000000" pitchFamily="50" charset="-128"/>
              <a:ea typeface="HGPｺﾞｼｯｸM" panose="020B0600000000000000" pitchFamily="50" charset="-128"/>
            </a:rPr>
            <a:t>　消耗材料費、運搬費等について、適宜項目を分けてご記入ください。</a:t>
          </a:r>
        </a:p>
      </xdr:txBody>
    </xdr:sp>
    <xdr:clientData/>
  </xdr:twoCellAnchor>
  <xdr:twoCellAnchor>
    <xdr:from>
      <xdr:col>32</xdr:col>
      <xdr:colOff>3403</xdr:colOff>
      <xdr:row>49</xdr:row>
      <xdr:rowOff>88900</xdr:rowOff>
    </xdr:from>
    <xdr:to>
      <xdr:col>55</xdr:col>
      <xdr:colOff>23813</xdr:colOff>
      <xdr:row>54</xdr:row>
      <xdr:rowOff>52388</xdr:rowOff>
    </xdr:to>
    <xdr:sp macro="" textlink="">
      <xdr:nvSpPr>
        <xdr:cNvPr id="11" name="テキスト ボックス 10">
          <a:extLst>
            <a:ext uri="{FF2B5EF4-FFF2-40B4-BE49-F238E27FC236}">
              <a16:creationId xmlns:a16="http://schemas.microsoft.com/office/drawing/2014/main" id="{35B7C099-B2F2-44A6-A1F5-FF5FD18F5ACB}"/>
            </a:ext>
          </a:extLst>
        </xdr:cNvPr>
        <xdr:cNvSpPr txBox="1"/>
      </xdr:nvSpPr>
      <xdr:spPr>
        <a:xfrm>
          <a:off x="8842603" y="16900525"/>
          <a:ext cx="6373585" cy="1868488"/>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HGPｺﾞｼｯｸM" panose="020B0600000000000000" pitchFamily="50" charset="-128"/>
              <a:ea typeface="HGPｺﾞｼｯｸM" panose="020B0600000000000000" pitchFamily="50" charset="-128"/>
            </a:rPr>
            <a:t>【 </a:t>
          </a:r>
          <a:r>
            <a:rPr kumimoji="1" lang="ja-JP" altLang="en-US" sz="1600">
              <a:latin typeface="HGPｺﾞｼｯｸM" panose="020B0600000000000000" pitchFamily="50" charset="-128"/>
              <a:ea typeface="HGPｺﾞｼｯｸM" panose="020B0600000000000000" pitchFamily="50" charset="-128"/>
            </a:rPr>
            <a:t>経費に関する遵守事項 </a:t>
          </a:r>
          <a:r>
            <a:rPr kumimoji="1" lang="en-US" altLang="ja-JP" sz="1600">
              <a:latin typeface="HGPｺﾞｼｯｸM" panose="020B0600000000000000" pitchFamily="50" charset="-128"/>
              <a:ea typeface="HGPｺﾞｼｯｸM" panose="020B0600000000000000" pitchFamily="50" charset="-128"/>
            </a:rPr>
            <a:t>】</a:t>
          </a:r>
        </a:p>
        <a:p>
          <a:r>
            <a:rPr kumimoji="1" lang="ja-JP" altLang="en-US" sz="700">
              <a:latin typeface="HGPｺﾞｼｯｸM" panose="020B0600000000000000" pitchFamily="50" charset="-128"/>
              <a:ea typeface="HGPｺﾞｼｯｸM" panose="020B0600000000000000" pitchFamily="50" charset="-128"/>
            </a:rPr>
            <a:t>　</a:t>
          </a:r>
        </a:p>
        <a:p>
          <a:r>
            <a:rPr kumimoji="1" lang="ja-JP" altLang="en-US" sz="1600">
              <a:latin typeface="HGPｺﾞｼｯｸM" panose="020B0600000000000000" pitchFamily="50" charset="-128"/>
              <a:ea typeface="HGPｺﾞｼｯｸM" panose="020B0600000000000000" pitchFamily="50" charset="-128"/>
            </a:rPr>
            <a:t> ◆ 検定に要する材料等を調達する場合は、</a:t>
          </a:r>
          <a:r>
            <a:rPr kumimoji="1" lang="ja-JP" altLang="en-US" sz="1600" u="sng">
              <a:latin typeface="HGPｺﾞｼｯｸM" panose="020B0600000000000000" pitchFamily="50" charset="-128"/>
              <a:ea typeface="HGPｺﾞｼｯｸM" panose="020B0600000000000000" pitchFamily="50" charset="-128"/>
            </a:rPr>
            <a:t>必ず購入前に協会</a:t>
          </a:r>
          <a:endParaRPr kumimoji="1" lang="en-US" altLang="ja-JP" sz="1600" u="sng">
            <a:latin typeface="HGPｺﾞｼｯｸM" panose="020B0600000000000000" pitchFamily="50" charset="-128"/>
            <a:ea typeface="HGPｺﾞｼｯｸM" panose="020B0600000000000000" pitchFamily="50" charset="-128"/>
          </a:endParaRPr>
        </a:p>
        <a:p>
          <a:r>
            <a:rPr kumimoji="1" lang="ja-JP" altLang="en-US" sz="1600">
              <a:latin typeface="HGPｺﾞｼｯｸM" panose="020B0600000000000000" pitchFamily="50" charset="-128"/>
              <a:ea typeface="HGPｺﾞｼｯｸM" panose="020B0600000000000000" pitchFamily="50" charset="-128"/>
            </a:rPr>
            <a:t>　　</a:t>
          </a:r>
          <a:r>
            <a:rPr kumimoji="1" lang="ja-JP" altLang="en-US" sz="1600" u="sng">
              <a:latin typeface="HGPｺﾞｼｯｸM" panose="020B0600000000000000" pitchFamily="50" charset="-128"/>
              <a:ea typeface="HGPｺﾞｼｯｸM" panose="020B0600000000000000" pitchFamily="50" charset="-128"/>
            </a:rPr>
            <a:t>へ見積書を提出し、協会内の発注承認を得る</a:t>
          </a:r>
          <a:r>
            <a:rPr kumimoji="1" lang="ja-JP" altLang="en-US" sz="1600">
              <a:latin typeface="HGPｺﾞｼｯｸM" panose="020B0600000000000000" pitchFamily="50" charset="-128"/>
              <a:ea typeface="HGPｺﾞｼｯｸM" panose="020B0600000000000000" pitchFamily="50" charset="-128"/>
            </a:rPr>
            <a:t>こと。</a:t>
          </a:r>
        </a:p>
        <a:p>
          <a:r>
            <a:rPr kumimoji="1" lang="ja-JP" altLang="en-US" sz="1600">
              <a:latin typeface="HGPｺﾞｼｯｸM" panose="020B0600000000000000" pitchFamily="50" charset="-128"/>
              <a:ea typeface="HGPｺﾞｼｯｸM" panose="020B0600000000000000" pitchFamily="50" charset="-128"/>
            </a:rPr>
            <a:t> ◆ 納品後は速やかに納品書と請求書を送付すること。</a:t>
          </a:r>
        </a:p>
        <a:p>
          <a:r>
            <a:rPr kumimoji="1" lang="ja-JP" altLang="en-US" sz="1600">
              <a:latin typeface="HGPｺﾞｼｯｸM" panose="020B0600000000000000" pitchFamily="50" charset="-128"/>
              <a:ea typeface="HGPｺﾞｼｯｸM" panose="020B0600000000000000" pitchFamily="50" charset="-128"/>
            </a:rPr>
            <a:t> ◆ １契約の金額が</a:t>
          </a:r>
          <a:r>
            <a:rPr kumimoji="1" lang="ja-JP" altLang="en-US" sz="1600" u="sng">
              <a:latin typeface="HGPｺﾞｼｯｸM" panose="020B0600000000000000" pitchFamily="50" charset="-128"/>
              <a:ea typeface="HGPｺﾞｼｯｸM" panose="020B0600000000000000" pitchFamily="50" charset="-128"/>
            </a:rPr>
            <a:t>１０万円以上の場合は、２者以上</a:t>
          </a:r>
          <a:r>
            <a:rPr kumimoji="1" lang="ja-JP" altLang="en-US" sz="1600">
              <a:latin typeface="HGPｺﾞｼｯｸM" panose="020B0600000000000000" pitchFamily="50" charset="-128"/>
              <a:ea typeface="HGPｺﾞｼｯｸM" panose="020B0600000000000000" pitchFamily="50" charset="-128"/>
            </a:rPr>
            <a:t>の見積書が</a:t>
          </a:r>
          <a:endParaRPr kumimoji="1" lang="en-US" altLang="ja-JP" sz="1600">
            <a:latin typeface="HGPｺﾞｼｯｸM" panose="020B0600000000000000" pitchFamily="50" charset="-128"/>
            <a:ea typeface="HGPｺﾞｼｯｸM" panose="020B0600000000000000" pitchFamily="50" charset="-128"/>
          </a:endParaRPr>
        </a:p>
        <a:p>
          <a:r>
            <a:rPr kumimoji="1" lang="ja-JP" altLang="en-US" sz="1600">
              <a:latin typeface="HGPｺﾞｼｯｸM" panose="020B0600000000000000" pitchFamily="50" charset="-128"/>
              <a:ea typeface="HGPｺﾞｼｯｸM" panose="020B0600000000000000" pitchFamily="50" charset="-128"/>
            </a:rPr>
            <a:t>　　必要となることに留意すること。</a:t>
          </a:r>
        </a:p>
      </xdr:txBody>
    </xdr:sp>
    <xdr:clientData/>
  </xdr:twoCellAnchor>
  <xdr:twoCellAnchor>
    <xdr:from>
      <xdr:col>32</xdr:col>
      <xdr:colOff>12124</xdr:colOff>
      <xdr:row>43</xdr:row>
      <xdr:rowOff>127001</xdr:rowOff>
    </xdr:from>
    <xdr:to>
      <xdr:col>55</xdr:col>
      <xdr:colOff>241300</xdr:colOff>
      <xdr:row>48</xdr:row>
      <xdr:rowOff>225425</xdr:rowOff>
    </xdr:to>
    <xdr:sp macro="" textlink="">
      <xdr:nvSpPr>
        <xdr:cNvPr id="14" name="テキスト ボックス 13">
          <a:extLst>
            <a:ext uri="{FF2B5EF4-FFF2-40B4-BE49-F238E27FC236}">
              <a16:creationId xmlns:a16="http://schemas.microsoft.com/office/drawing/2014/main" id="{3AE84326-6EDB-4FF1-B3F9-448A0273B57C}"/>
            </a:ext>
          </a:extLst>
        </xdr:cNvPr>
        <xdr:cNvSpPr txBox="1"/>
      </xdr:nvSpPr>
      <xdr:spPr>
        <a:xfrm>
          <a:off x="8851324" y="14652626"/>
          <a:ext cx="6582351" cy="2003424"/>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latin typeface="HGPｺﾞｼｯｸM" panose="020B0600000000000000" pitchFamily="50" charset="-128"/>
              <a:ea typeface="HGPｺﾞｼｯｸM" panose="020B0600000000000000" pitchFamily="50" charset="-128"/>
            </a:rPr>
            <a:t>※1</a:t>
          </a:r>
          <a:r>
            <a:rPr kumimoji="1" lang="ja-JP" altLang="en-US" sz="1400">
              <a:latin typeface="HGPｺﾞｼｯｸM" panose="020B0600000000000000" pitchFamily="50" charset="-128"/>
              <a:ea typeface="HGPｺﾞｼｯｸM" panose="020B0600000000000000" pitchFamily="50" charset="-128"/>
            </a:rPr>
            <a:t>　公共（埼玉県機関の職員）の方は含みません</a:t>
          </a:r>
        </a:p>
        <a:p>
          <a:r>
            <a:rPr kumimoji="1" lang="en-US" altLang="ja-JP" sz="1400">
              <a:latin typeface="HGPｺﾞｼｯｸM" panose="020B0600000000000000" pitchFamily="50" charset="-128"/>
              <a:ea typeface="HGPｺﾞｼｯｸM" panose="020B0600000000000000" pitchFamily="50" charset="-128"/>
            </a:rPr>
            <a:t>※2</a:t>
          </a:r>
          <a:r>
            <a:rPr kumimoji="1" lang="ja-JP" altLang="en-US" sz="1400">
              <a:latin typeface="HGPｺﾞｼｯｸM" panose="020B0600000000000000" pitchFamily="50" charset="-128"/>
              <a:ea typeface="HGPｺﾞｼｯｸM" panose="020B0600000000000000" pitchFamily="50" charset="-128"/>
            </a:rPr>
            <a:t>　実際の旅費は受給申出書と出勤簿の内容に基づき算出します。</a:t>
          </a:r>
          <a:endParaRPr kumimoji="1" lang="en-US" altLang="ja-JP" sz="1400">
            <a:latin typeface="HGPｺﾞｼｯｸM" panose="020B0600000000000000" pitchFamily="50" charset="-128"/>
            <a:ea typeface="HGPｺﾞｼｯｸM" panose="020B0600000000000000" pitchFamily="50" charset="-128"/>
          </a:endParaRPr>
        </a:p>
        <a:p>
          <a:r>
            <a:rPr kumimoji="1" lang="ja-JP" altLang="en-US" sz="1400">
              <a:latin typeface="HGPｺﾞｼｯｸM" panose="020B0600000000000000" pitchFamily="50" charset="-128"/>
              <a:ea typeface="HGPｺﾞｼｯｸM" panose="020B0600000000000000" pitchFamily="50" charset="-128"/>
            </a:rPr>
            <a:t>　　　（自動車使用の場合は距離に応じます）</a:t>
          </a:r>
        </a:p>
        <a:p>
          <a:r>
            <a:rPr kumimoji="1" lang="en-US" altLang="ja-JP" sz="1400">
              <a:latin typeface="HGPｺﾞｼｯｸM" panose="020B0600000000000000" pitchFamily="50" charset="-128"/>
              <a:ea typeface="HGPｺﾞｼｯｸM" panose="020B0600000000000000" pitchFamily="50" charset="-128"/>
            </a:rPr>
            <a:t>※3</a:t>
          </a:r>
          <a:r>
            <a:rPr kumimoji="1" lang="ja-JP" altLang="en-US" sz="1400">
              <a:latin typeface="HGPｺﾞｼｯｸM" panose="020B0600000000000000" pitchFamily="50" charset="-128"/>
              <a:ea typeface="HGPｺﾞｼｯｸM" panose="020B0600000000000000" pitchFamily="50" charset="-128"/>
            </a:rPr>
            <a:t>　補助員賃金・機械器具使用料に関する口座申告書をご提出ください。</a:t>
          </a:r>
        </a:p>
        <a:p>
          <a:r>
            <a:rPr kumimoji="1" lang="en-US" altLang="ja-JP" sz="1400">
              <a:latin typeface="HGPｺﾞｼｯｸM" panose="020B0600000000000000" pitchFamily="50" charset="-128"/>
              <a:ea typeface="HGPｺﾞｼｯｸM" panose="020B0600000000000000" pitchFamily="50" charset="-128"/>
            </a:rPr>
            <a:t>※4</a:t>
          </a:r>
          <a:r>
            <a:rPr kumimoji="1" lang="ja-JP" altLang="en-US" sz="1400">
              <a:latin typeface="HGPｺﾞｼｯｸM" panose="020B0600000000000000" pitchFamily="50" charset="-128"/>
              <a:ea typeface="HGPｺﾞｼｯｸM" panose="020B0600000000000000" pitchFamily="50" charset="-128"/>
            </a:rPr>
            <a:t>　会場費の設定がない場合は、機械器具使用料として当日受検者</a:t>
          </a:r>
          <a:endParaRPr kumimoji="1" lang="en-US" altLang="ja-JP" sz="1400">
            <a:latin typeface="HGPｺﾞｼｯｸM" panose="020B0600000000000000" pitchFamily="50" charset="-128"/>
            <a:ea typeface="HGPｺﾞｼｯｸM" panose="020B0600000000000000" pitchFamily="50" charset="-128"/>
          </a:endParaRPr>
        </a:p>
        <a:p>
          <a:r>
            <a:rPr kumimoji="1" lang="ja-JP" altLang="en-US" sz="1400">
              <a:latin typeface="HGPｺﾞｼｯｸM" panose="020B0600000000000000" pitchFamily="50" charset="-128"/>
              <a:ea typeface="HGPｺﾞｼｯｸM" panose="020B0600000000000000" pitchFamily="50" charset="-128"/>
            </a:rPr>
            <a:t>　　　１名につき￥</a:t>
          </a:r>
          <a:r>
            <a:rPr kumimoji="1" lang="en-US" altLang="ja-JP" sz="1400">
              <a:latin typeface="HGPｺﾞｼｯｸM" panose="020B0600000000000000" pitchFamily="50" charset="-128"/>
              <a:ea typeface="HGPｺﾞｼｯｸM" panose="020B0600000000000000" pitchFamily="50" charset="-128"/>
            </a:rPr>
            <a:t>510</a:t>
          </a:r>
          <a:r>
            <a:rPr kumimoji="1" lang="ja-JP" altLang="en-US" sz="1400">
              <a:latin typeface="HGPｺﾞｼｯｸM" panose="020B0600000000000000" pitchFamily="50" charset="-128"/>
              <a:ea typeface="HGPｺﾞｼｯｸM" panose="020B0600000000000000" pitchFamily="50" charset="-128"/>
            </a:rPr>
            <a:t>の支給が可能です。（</a:t>
          </a:r>
          <a:r>
            <a:rPr kumimoji="1" lang="en-US" altLang="ja-JP" sz="1400">
              <a:latin typeface="HGPｺﾞｼｯｸM" panose="020B0600000000000000" pitchFamily="50" charset="-128"/>
              <a:ea typeface="HGPｺﾞｼｯｸM" panose="020B0600000000000000" pitchFamily="50" charset="-128"/>
            </a:rPr>
            <a:t>※3</a:t>
          </a:r>
          <a:r>
            <a:rPr kumimoji="1" lang="ja-JP" altLang="en-US" sz="1400">
              <a:latin typeface="HGPｺﾞｼｯｸM" panose="020B0600000000000000" pitchFamily="50" charset="-128"/>
              <a:ea typeface="HGPｺﾞｼｯｸM" panose="020B0600000000000000" pitchFamily="50" charset="-128"/>
            </a:rPr>
            <a:t>の用紙を提出ください）</a:t>
          </a:r>
        </a:p>
        <a:p>
          <a:r>
            <a:rPr kumimoji="1" lang="en-US" altLang="ja-JP" sz="1400">
              <a:latin typeface="HGPｺﾞｼｯｸM" panose="020B0600000000000000" pitchFamily="50" charset="-128"/>
              <a:ea typeface="HGPｺﾞｼｯｸM" panose="020B0600000000000000" pitchFamily="50" charset="-128"/>
            </a:rPr>
            <a:t>※5</a:t>
          </a:r>
          <a:r>
            <a:rPr kumimoji="1" lang="ja-JP" altLang="en-US" sz="1400">
              <a:latin typeface="HGPｺﾞｼｯｸM" panose="020B0600000000000000" pitchFamily="50" charset="-128"/>
              <a:ea typeface="HGPｺﾞｼｯｸM" panose="020B0600000000000000" pitchFamily="50" charset="-128"/>
            </a:rPr>
            <a:t>　消耗材料費、運搬費等について、適宜項目を分けてご記入ください。</a:t>
          </a:r>
        </a:p>
      </xdr:txBody>
    </xdr:sp>
    <xdr:clientData/>
  </xdr:twoCellAnchor>
  <xdr:twoCellAnchor>
    <xdr:from>
      <xdr:col>32</xdr:col>
      <xdr:colOff>3402</xdr:colOff>
      <xdr:row>48</xdr:row>
      <xdr:rowOff>342900</xdr:rowOff>
    </xdr:from>
    <xdr:to>
      <xdr:col>55</xdr:col>
      <xdr:colOff>241299</xdr:colOff>
      <xdr:row>54</xdr:row>
      <xdr:rowOff>152400</xdr:rowOff>
    </xdr:to>
    <xdr:sp macro="" textlink="">
      <xdr:nvSpPr>
        <xdr:cNvPr id="15" name="テキスト ボックス 14">
          <a:extLst>
            <a:ext uri="{FF2B5EF4-FFF2-40B4-BE49-F238E27FC236}">
              <a16:creationId xmlns:a16="http://schemas.microsoft.com/office/drawing/2014/main" id="{57094B97-063A-45D1-A898-46D8318913AC}"/>
            </a:ext>
          </a:extLst>
        </xdr:cNvPr>
        <xdr:cNvSpPr txBox="1"/>
      </xdr:nvSpPr>
      <xdr:spPr>
        <a:xfrm>
          <a:off x="8842602" y="16773525"/>
          <a:ext cx="6591072" cy="20955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HGPｺﾞｼｯｸM" panose="020B0600000000000000" pitchFamily="50" charset="-128"/>
              <a:ea typeface="HGPｺﾞｼｯｸM" panose="020B0600000000000000" pitchFamily="50" charset="-128"/>
            </a:rPr>
            <a:t>【 </a:t>
          </a:r>
          <a:r>
            <a:rPr kumimoji="1" lang="ja-JP" altLang="en-US" sz="1600">
              <a:latin typeface="HGPｺﾞｼｯｸM" panose="020B0600000000000000" pitchFamily="50" charset="-128"/>
              <a:ea typeface="HGPｺﾞｼｯｸM" panose="020B0600000000000000" pitchFamily="50" charset="-128"/>
            </a:rPr>
            <a:t>経費に関する遵守事項 </a:t>
          </a:r>
          <a:r>
            <a:rPr kumimoji="1" lang="en-US" altLang="ja-JP" sz="1600">
              <a:latin typeface="HGPｺﾞｼｯｸM" panose="020B0600000000000000" pitchFamily="50" charset="-128"/>
              <a:ea typeface="HGPｺﾞｼｯｸM" panose="020B0600000000000000" pitchFamily="50" charset="-128"/>
            </a:rPr>
            <a:t>】</a:t>
          </a:r>
        </a:p>
        <a:p>
          <a:r>
            <a:rPr kumimoji="1" lang="ja-JP" altLang="en-US" sz="700">
              <a:latin typeface="HGPｺﾞｼｯｸM" panose="020B0600000000000000" pitchFamily="50" charset="-128"/>
              <a:ea typeface="HGPｺﾞｼｯｸM" panose="020B0600000000000000" pitchFamily="50" charset="-128"/>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latin typeface="HGPｺﾞｼｯｸM" panose="020B0600000000000000" pitchFamily="50" charset="-128"/>
              <a:ea typeface="HGPｺﾞｼｯｸM" panose="020B0600000000000000" pitchFamily="50" charset="-128"/>
            </a:rPr>
            <a:t> ◆ </a:t>
          </a:r>
          <a:r>
            <a:rPr kumimoji="1" lang="ja-JP" altLang="en-US" sz="1600" b="0" i="0" u="none" strike="noStrike" kern="0" cap="none" spc="0" normalizeH="0" baseline="0" noProof="0">
              <a:ln>
                <a:noFill/>
              </a:ln>
              <a:solidFill>
                <a:prstClr val="black"/>
              </a:solidFill>
              <a:effectLst/>
              <a:uLnTx/>
              <a:uFillTx/>
              <a:latin typeface="HGPｺﾞｼｯｸM" panose="020B0600000000000000" pitchFamily="50" charset="-128"/>
              <a:ea typeface="HGPｺﾞｼｯｸM" panose="020B0600000000000000" pitchFamily="50" charset="-128"/>
              <a:cs typeface="+mn-cs"/>
            </a:rPr>
            <a:t>検定に要する材料等を調達する場合は、</a:t>
          </a:r>
          <a:r>
            <a:rPr kumimoji="1" lang="ja-JP" altLang="en-US" sz="1600" b="0" i="0" u="sng" strike="noStrike" kern="0" cap="none" spc="0" normalizeH="0" baseline="0" noProof="0">
              <a:ln>
                <a:noFill/>
              </a:ln>
              <a:solidFill>
                <a:prstClr val="black"/>
              </a:solidFill>
              <a:effectLst/>
              <a:uLnTx/>
              <a:uFillTx/>
              <a:latin typeface="HGPｺﾞｼｯｸM" panose="020B0600000000000000" pitchFamily="50" charset="-128"/>
              <a:ea typeface="HGPｺﾞｼｯｸM" panose="020B0600000000000000" pitchFamily="50" charset="-128"/>
              <a:cs typeface="+mn-cs"/>
            </a:rPr>
            <a:t>必ず購入前に協会</a:t>
          </a:r>
          <a:endParaRPr kumimoji="1" lang="en-US" altLang="ja-JP" sz="1600" b="0" i="0" u="sng" strike="noStrike" kern="0" cap="none" spc="0" normalizeH="0" baseline="0" noProof="0">
            <a:ln>
              <a:noFill/>
            </a:ln>
            <a:solidFill>
              <a:prstClr val="black"/>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PｺﾞｼｯｸM" panose="020B0600000000000000" pitchFamily="50" charset="-128"/>
              <a:ea typeface="HGPｺﾞｼｯｸM" panose="020B0600000000000000" pitchFamily="50" charset="-128"/>
              <a:cs typeface="+mn-cs"/>
            </a:rPr>
            <a:t>　　</a:t>
          </a:r>
          <a:r>
            <a:rPr kumimoji="1" lang="ja-JP" altLang="en-US" sz="1600" b="0" i="0" u="sng" strike="noStrike" kern="0" cap="none" spc="0" normalizeH="0" baseline="0" noProof="0">
              <a:ln>
                <a:noFill/>
              </a:ln>
              <a:solidFill>
                <a:prstClr val="black"/>
              </a:solidFill>
              <a:effectLst/>
              <a:uLnTx/>
              <a:uFillTx/>
              <a:latin typeface="HGPｺﾞｼｯｸM" panose="020B0600000000000000" pitchFamily="50" charset="-128"/>
              <a:ea typeface="HGPｺﾞｼｯｸM" panose="020B0600000000000000" pitchFamily="50" charset="-128"/>
              <a:cs typeface="+mn-cs"/>
            </a:rPr>
            <a:t>へ見積書を提出し、職種別協会担当者の発注承認を得てください</a:t>
          </a:r>
          <a:r>
            <a:rPr kumimoji="1" lang="ja-JP" altLang="en-US" sz="1600" b="0" i="0" u="none" strike="noStrike" kern="0" cap="none" spc="0" normalizeH="0" baseline="0" noProof="0">
              <a:ln>
                <a:noFill/>
              </a:ln>
              <a:solidFill>
                <a:prstClr val="black"/>
              </a:solidFill>
              <a:effectLst/>
              <a:uLnTx/>
              <a:uFillTx/>
              <a:latin typeface="HGPｺﾞｼｯｸM" panose="020B0600000000000000" pitchFamily="50" charset="-128"/>
              <a:ea typeface="HGPｺﾞｼｯｸM" panose="020B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PｺﾞｼｯｸM" panose="020B0600000000000000" pitchFamily="50" charset="-128"/>
              <a:ea typeface="HGPｺﾞｼｯｸM" panose="020B0600000000000000" pitchFamily="50" charset="-128"/>
              <a:cs typeface="+mn-cs"/>
            </a:rPr>
            <a:t> ◆ 納品後は速やかに納品書と請求書を送付してください。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PｺﾞｼｯｸM" panose="020B0600000000000000" pitchFamily="50" charset="-128"/>
              <a:ea typeface="HGPｺﾞｼｯｸM" panose="020B0600000000000000" pitchFamily="50" charset="-128"/>
              <a:cs typeface="+mn-cs"/>
            </a:rPr>
            <a:t> ◆ １契約の金額が</a:t>
          </a:r>
          <a:r>
            <a:rPr kumimoji="1" lang="ja-JP" altLang="en-US" sz="1600" b="0" i="0" u="sng" strike="noStrike" kern="0" cap="none" spc="0" normalizeH="0" baseline="0" noProof="0">
              <a:ln>
                <a:noFill/>
              </a:ln>
              <a:solidFill>
                <a:prstClr val="black"/>
              </a:solidFill>
              <a:effectLst/>
              <a:uLnTx/>
              <a:uFillTx/>
              <a:latin typeface="HGPｺﾞｼｯｸM" panose="020B0600000000000000" pitchFamily="50" charset="-128"/>
              <a:ea typeface="HGPｺﾞｼｯｸM" panose="020B0600000000000000" pitchFamily="50" charset="-128"/>
              <a:cs typeface="+mn-cs"/>
            </a:rPr>
            <a:t>１０万円以上の場合は、２者以上</a:t>
          </a:r>
          <a:r>
            <a:rPr kumimoji="1" lang="ja-JP" altLang="en-US" sz="1600" b="0" i="0" u="none" strike="noStrike" kern="0" cap="none" spc="0" normalizeH="0" baseline="0" noProof="0">
              <a:ln>
                <a:noFill/>
              </a:ln>
              <a:solidFill>
                <a:prstClr val="black"/>
              </a:solidFill>
              <a:effectLst/>
              <a:uLnTx/>
              <a:uFillTx/>
              <a:latin typeface="HGPｺﾞｼｯｸM" panose="020B0600000000000000" pitchFamily="50" charset="-128"/>
              <a:ea typeface="HGPｺﾞｼｯｸM" panose="020B0600000000000000" pitchFamily="50" charset="-128"/>
              <a:cs typeface="+mn-cs"/>
            </a:rPr>
            <a:t>の見積書が</a:t>
          </a:r>
          <a:endParaRPr kumimoji="1" lang="en-US" altLang="ja-JP" sz="1600" b="0" i="0" u="none" strike="noStrike" kern="0" cap="none" spc="0" normalizeH="0" baseline="0" noProof="0">
            <a:ln>
              <a:noFill/>
            </a:ln>
            <a:solidFill>
              <a:prstClr val="black"/>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PｺﾞｼｯｸM" panose="020B0600000000000000" pitchFamily="50" charset="-128"/>
              <a:ea typeface="HGPｺﾞｼｯｸM" panose="020B0600000000000000" pitchFamily="50" charset="-128"/>
              <a:cs typeface="+mn-cs"/>
            </a:rPr>
            <a:t>　　必要となりますので、ご注意ください。</a:t>
          </a:r>
          <a:endParaRPr kumimoji="1" lang="ja-JP" altLang="en-US" sz="1600">
            <a:latin typeface="HGPｺﾞｼｯｸM" panose="020B0600000000000000" pitchFamily="50" charset="-128"/>
            <a:ea typeface="HGPｺﾞｼｯｸM" panose="020B0600000000000000" pitchFamily="50" charset="-128"/>
          </a:endParaRPr>
        </a:p>
      </xdr:txBody>
    </xdr:sp>
    <xdr:clientData/>
  </xdr:twoCellAnchor>
  <xdr:twoCellAnchor>
    <xdr:from>
      <xdr:col>31</xdr:col>
      <xdr:colOff>265649</xdr:colOff>
      <xdr:row>54</xdr:row>
      <xdr:rowOff>241300</xdr:rowOff>
    </xdr:from>
    <xdr:to>
      <xdr:col>55</xdr:col>
      <xdr:colOff>228600</xdr:colOff>
      <xdr:row>61</xdr:row>
      <xdr:rowOff>292100</xdr:rowOff>
    </xdr:to>
    <xdr:sp macro="" textlink="">
      <xdr:nvSpPr>
        <xdr:cNvPr id="16" name="テキスト ボックス 15">
          <a:extLst>
            <a:ext uri="{FF2B5EF4-FFF2-40B4-BE49-F238E27FC236}">
              <a16:creationId xmlns:a16="http://schemas.microsoft.com/office/drawing/2014/main" id="{BE60DF9E-E395-4B4F-91F3-DD01E5A7E511}"/>
            </a:ext>
          </a:extLst>
        </xdr:cNvPr>
        <xdr:cNvSpPr txBox="1"/>
      </xdr:nvSpPr>
      <xdr:spPr>
        <a:xfrm>
          <a:off x="8927049" y="18986500"/>
          <a:ext cx="6668551" cy="2501900"/>
        </a:xfrm>
        <a:prstGeom prst="bevel">
          <a:avLst>
            <a:gd name="adj" fmla="val 3842"/>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chemeClr val="dk1"/>
              </a:solidFill>
              <a:effectLst/>
              <a:latin typeface="HGPｺﾞｼｯｸM" panose="020B0600000000000000" pitchFamily="50" charset="-128"/>
              <a:ea typeface="HGPｺﾞｼｯｸM" panose="020B0600000000000000" pitchFamily="50" charset="-128"/>
              <a:cs typeface="+mn-cs"/>
            </a:rPr>
            <a:t>～</a:t>
          </a:r>
          <a:r>
            <a:rPr kumimoji="1" lang="ja-JP" altLang="ja-JP" sz="1600">
              <a:solidFill>
                <a:schemeClr val="dk1"/>
              </a:solidFill>
              <a:effectLst/>
              <a:latin typeface="HGPｺﾞｼｯｸM" panose="020B0600000000000000" pitchFamily="50" charset="-128"/>
              <a:ea typeface="HGPｺﾞｼｯｸM" panose="020B0600000000000000" pitchFamily="50" charset="-128"/>
              <a:cs typeface="+mn-cs"/>
            </a:rPr>
            <a:t>協会からのお願い</a:t>
          </a:r>
          <a:r>
            <a:rPr kumimoji="1" lang="ja-JP" altLang="en-US" sz="1600">
              <a:solidFill>
                <a:schemeClr val="dk1"/>
              </a:solidFill>
              <a:effectLst/>
              <a:latin typeface="HGPｺﾞｼｯｸM" panose="020B0600000000000000" pitchFamily="50" charset="-128"/>
              <a:ea typeface="HGPｺﾞｼｯｸM" panose="020B0600000000000000" pitchFamily="50" charset="-128"/>
              <a:cs typeface="+mn-cs"/>
            </a:rPr>
            <a:t>～</a:t>
          </a:r>
          <a:endParaRPr kumimoji="1" lang="en-US" altLang="ja-JP" sz="1600">
            <a:solidFill>
              <a:schemeClr val="dk1"/>
            </a:solidFill>
            <a:effectLst/>
            <a:latin typeface="HGPｺﾞｼｯｸM" panose="020B0600000000000000" pitchFamily="50" charset="-128"/>
            <a:ea typeface="HGPｺﾞｼｯｸM" panose="020B0600000000000000" pitchFamily="50" charset="-128"/>
            <a:cs typeface="+mn-cs"/>
          </a:endParaRPr>
        </a:p>
        <a:p>
          <a:r>
            <a:rPr kumimoji="1" lang="ja-JP" altLang="ja-JP" sz="700">
              <a:solidFill>
                <a:schemeClr val="dk1"/>
              </a:solidFill>
              <a:effectLst/>
              <a:latin typeface="HGPｺﾞｼｯｸM" panose="020B0600000000000000" pitchFamily="50" charset="-128"/>
              <a:ea typeface="HGPｺﾞｼｯｸM" panose="020B0600000000000000" pitchFamily="50" charset="-128"/>
              <a:cs typeface="+mn-cs"/>
            </a:rPr>
            <a:t>　</a:t>
          </a:r>
          <a:endParaRPr lang="ja-JP" altLang="ja-JP" sz="700">
            <a:effectLst/>
            <a:latin typeface="HGPｺﾞｼｯｸM" panose="020B0600000000000000" pitchFamily="50" charset="-128"/>
            <a:ea typeface="HGPｺﾞｼｯｸM" panose="020B0600000000000000" pitchFamily="50" charset="-128"/>
          </a:endParaRPr>
        </a:p>
        <a:p>
          <a:r>
            <a:rPr kumimoji="1" lang="ja-JP" altLang="en-US" sz="1600">
              <a:solidFill>
                <a:schemeClr val="dk1"/>
              </a:solidFill>
              <a:effectLst/>
              <a:latin typeface="HGPｺﾞｼｯｸM" panose="020B0600000000000000" pitchFamily="50" charset="-128"/>
              <a:ea typeface="HGPｺﾞｼｯｸM" panose="020B0600000000000000" pitchFamily="50" charset="-128"/>
              <a:cs typeface="+mn-cs"/>
            </a:rPr>
            <a:t>　</a:t>
          </a:r>
          <a:r>
            <a:rPr kumimoji="1" lang="ja-JP" altLang="ja-JP" sz="1600">
              <a:solidFill>
                <a:schemeClr val="dk1"/>
              </a:solidFill>
              <a:effectLst/>
              <a:latin typeface="HGPｺﾞｼｯｸM" panose="020B0600000000000000" pitchFamily="50" charset="-128"/>
              <a:ea typeface="HGPｺﾞｼｯｸM" panose="020B0600000000000000" pitchFamily="50" charset="-128"/>
              <a:cs typeface="+mn-cs"/>
            </a:rPr>
            <a:t>各実施団体・企業様におかれましては、技能検定実技試験の運営にあたり、日頃よりご協力いただき有難うございます。</a:t>
          </a:r>
          <a:endParaRPr lang="ja-JP" altLang="ja-JP" sz="1600">
            <a:effectLst/>
            <a:latin typeface="HGPｺﾞｼｯｸM" panose="020B0600000000000000" pitchFamily="50" charset="-128"/>
            <a:ea typeface="HGPｺﾞｼｯｸM" panose="020B0600000000000000" pitchFamily="50" charset="-128"/>
          </a:endParaRPr>
        </a:p>
        <a:p>
          <a:r>
            <a:rPr kumimoji="1" lang="ja-JP" altLang="en-US" sz="1600">
              <a:solidFill>
                <a:schemeClr val="dk1"/>
              </a:solidFill>
              <a:effectLst/>
              <a:latin typeface="HGPｺﾞｼｯｸM" panose="020B0600000000000000" pitchFamily="50" charset="-128"/>
              <a:ea typeface="HGPｺﾞｼｯｸM" panose="020B0600000000000000" pitchFamily="50" charset="-128"/>
              <a:cs typeface="+mn-cs"/>
            </a:rPr>
            <a:t>　</a:t>
          </a:r>
          <a:r>
            <a:rPr kumimoji="1" lang="ja-JP" altLang="ja-JP" sz="1600">
              <a:solidFill>
                <a:schemeClr val="dk1"/>
              </a:solidFill>
              <a:effectLst/>
              <a:latin typeface="HGPｺﾞｼｯｸM" panose="020B0600000000000000" pitchFamily="50" charset="-128"/>
              <a:ea typeface="HGPｺﾞｼｯｸM" panose="020B0600000000000000" pitchFamily="50" charset="-128"/>
              <a:cs typeface="+mn-cs"/>
            </a:rPr>
            <a:t>これまでも費用削減にはご協力いただいていたかと存じますが、当事業の性質上、支出費用に関しては精緻に見ていく必要があることから、今後も運営に支障がない範囲で可能な限り費用を削減していただきますようよろしくお願い申し上げます</a:t>
          </a:r>
          <a:endParaRPr kumimoji="1" lang="ja-JP" altLang="en-US" sz="1600">
            <a:latin typeface="HGPｺﾞｼｯｸM" panose="020B0600000000000000" pitchFamily="50" charset="-128"/>
            <a:ea typeface="HGPｺﾞｼｯｸM" panose="020B0600000000000000" pitchFamily="50" charset="-128"/>
          </a:endParaRPr>
        </a:p>
      </xdr:txBody>
    </xdr:sp>
    <xdr:clientData/>
  </xdr:twoCellAnchor>
  <xdr:twoCellAnchor>
    <xdr:from>
      <xdr:col>58</xdr:col>
      <xdr:colOff>23091</xdr:colOff>
      <xdr:row>1</xdr:row>
      <xdr:rowOff>330201</xdr:rowOff>
    </xdr:from>
    <xdr:to>
      <xdr:col>90</xdr:col>
      <xdr:colOff>139700</xdr:colOff>
      <xdr:row>6</xdr:row>
      <xdr:rowOff>368300</xdr:rowOff>
    </xdr:to>
    <xdr:sp macro="" textlink="">
      <xdr:nvSpPr>
        <xdr:cNvPr id="2" name="テキスト ボックス 1">
          <a:extLst>
            <a:ext uri="{FF2B5EF4-FFF2-40B4-BE49-F238E27FC236}">
              <a16:creationId xmlns:a16="http://schemas.microsoft.com/office/drawing/2014/main" id="{EDE020D9-723A-4324-8777-198ACFDC21F6}"/>
            </a:ext>
          </a:extLst>
        </xdr:cNvPr>
        <xdr:cNvSpPr txBox="1"/>
      </xdr:nvSpPr>
      <xdr:spPr>
        <a:xfrm>
          <a:off x="16050491" y="571501"/>
          <a:ext cx="6212609" cy="1701799"/>
        </a:xfrm>
        <a:prstGeom prst="rect">
          <a:avLst/>
        </a:prstGeom>
        <a:solidFill>
          <a:schemeClr val="tx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chemeClr val="bg1"/>
              </a:solidFill>
            </a:rPr>
            <a:t>「一般技能検定試験管理システム」</a:t>
          </a:r>
          <a:endParaRPr kumimoji="1" lang="en-US" altLang="ja-JP" sz="2800">
            <a:solidFill>
              <a:schemeClr val="bg1"/>
            </a:solidFill>
          </a:endParaRPr>
        </a:p>
        <a:p>
          <a:pPr algn="ctr"/>
          <a:r>
            <a:rPr kumimoji="1" lang="ja-JP" altLang="en-US" sz="2800">
              <a:solidFill>
                <a:schemeClr val="bg1"/>
              </a:solidFill>
            </a:rPr>
            <a:t>へ登録した場合は、本書式は不要です。</a:t>
          </a:r>
          <a:endParaRPr kumimoji="1" lang="en-US" altLang="ja-JP" sz="2800">
            <a:solidFill>
              <a:schemeClr val="bg1"/>
            </a:solidFill>
          </a:endParaRPr>
        </a:p>
        <a:p>
          <a:pPr algn="ctr"/>
          <a:r>
            <a:rPr kumimoji="1" lang="en-US" altLang="ja-JP" sz="2800">
              <a:solidFill>
                <a:schemeClr val="bg1"/>
              </a:solidFill>
            </a:rPr>
            <a:t>https://vada-kentei.com</a:t>
          </a:r>
          <a:endParaRPr kumimoji="1" lang="ja-JP" altLang="en-US" sz="2800">
            <a:solidFill>
              <a:schemeClr val="bg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xxkougyou@xxx.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4.9989318521683403E-2"/>
  </sheetPr>
  <dimension ref="A1:BD76"/>
  <sheetViews>
    <sheetView tabSelected="1" view="pageBreakPreview" zoomScale="75" zoomScaleNormal="25" zoomScaleSheetLayoutView="75" workbookViewId="0">
      <selection activeCell="AR40" sqref="AR40"/>
    </sheetView>
  </sheetViews>
  <sheetFormatPr defaultColWidth="2.5" defaultRowHeight="21.95" customHeight="1" x14ac:dyDescent="0.15"/>
  <cols>
    <col min="1" max="56" width="3.625" style="3" customWidth="1"/>
    <col min="57" max="16384" width="2.5" style="3"/>
  </cols>
  <sheetData>
    <row r="1" spans="1:56" ht="18.75" customHeight="1" x14ac:dyDescent="0.15">
      <c r="BA1" s="78" t="s">
        <v>113</v>
      </c>
      <c r="BB1" s="78"/>
      <c r="BC1" s="78"/>
      <c r="BD1" s="78"/>
    </row>
    <row r="2" spans="1:56" ht="30" customHeight="1" x14ac:dyDescent="0.15">
      <c r="A2" s="20" t="s">
        <v>138</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89" t="s">
        <v>139</v>
      </c>
      <c r="AV2" s="89"/>
      <c r="AW2" s="89"/>
      <c r="AX2" s="89"/>
      <c r="AY2" s="89"/>
      <c r="AZ2" s="89"/>
      <c r="BA2" s="89"/>
      <c r="BB2" s="89"/>
      <c r="BC2" s="90" t="s">
        <v>12</v>
      </c>
      <c r="BD2" s="90"/>
    </row>
    <row r="3" spans="1:56" ht="10.5" customHeight="1" thickBot="1" x14ac:dyDescent="0.2">
      <c r="A3" s="18"/>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19"/>
      <c r="AV3" s="19"/>
      <c r="AW3" s="19"/>
      <c r="AX3" s="19"/>
      <c r="AY3" s="19"/>
      <c r="AZ3" s="19"/>
      <c r="BA3" s="19"/>
      <c r="BB3" s="19"/>
      <c r="BC3" s="6"/>
      <c r="BD3" s="6"/>
    </row>
    <row r="4" spans="1:56" ht="30" customHeight="1" thickTop="1" x14ac:dyDescent="0.15">
      <c r="A4" s="224" t="s">
        <v>14</v>
      </c>
      <c r="B4" s="225"/>
      <c r="C4" s="225"/>
      <c r="D4" s="225"/>
      <c r="E4" s="226"/>
      <c r="F4" s="227" t="s">
        <v>35</v>
      </c>
      <c r="G4" s="228"/>
      <c r="H4" s="228"/>
      <c r="I4" s="228"/>
      <c r="J4" s="228"/>
      <c r="K4" s="228"/>
      <c r="L4" s="228"/>
      <c r="M4" s="228"/>
      <c r="N4" s="228"/>
      <c r="O4" s="228"/>
      <c r="P4" s="228"/>
      <c r="Q4" s="228"/>
      <c r="R4" s="228"/>
      <c r="S4" s="229"/>
      <c r="T4" s="230" t="s">
        <v>19</v>
      </c>
      <c r="U4" s="225"/>
      <c r="V4" s="225"/>
      <c r="W4" s="226"/>
      <c r="X4" s="232" t="s">
        <v>102</v>
      </c>
      <c r="Y4" s="233"/>
      <c r="Z4" s="233"/>
      <c r="AA4" s="233"/>
      <c r="AB4" s="233"/>
      <c r="AC4" s="234"/>
      <c r="AD4" s="165" t="s">
        <v>84</v>
      </c>
      <c r="AE4" s="166"/>
      <c r="AF4" s="98" t="s">
        <v>16</v>
      </c>
      <c r="AG4" s="98"/>
      <c r="AH4" s="99"/>
      <c r="AI4" s="87" t="s">
        <v>33</v>
      </c>
      <c r="AJ4" s="87"/>
      <c r="AK4" s="87"/>
      <c r="AL4" s="87"/>
      <c r="AM4" s="87"/>
      <c r="AN4" s="87"/>
      <c r="AO4" s="87"/>
      <c r="AP4" s="87"/>
      <c r="AQ4" s="87"/>
      <c r="AR4" s="87"/>
      <c r="AS4" s="87"/>
      <c r="AT4" s="87"/>
      <c r="AU4" s="87"/>
      <c r="AV4" s="87"/>
      <c r="AW4" s="87"/>
      <c r="AX4" s="87"/>
      <c r="AY4" s="87"/>
      <c r="AZ4" s="87"/>
      <c r="BA4" s="87"/>
      <c r="BB4" s="87"/>
      <c r="BC4" s="87"/>
      <c r="BD4" s="88"/>
    </row>
    <row r="5" spans="1:56" ht="30" customHeight="1" thickBot="1" x14ac:dyDescent="0.2">
      <c r="A5" s="181" t="s">
        <v>15</v>
      </c>
      <c r="B5" s="182"/>
      <c r="C5" s="182"/>
      <c r="D5" s="182"/>
      <c r="E5" s="183"/>
      <c r="F5" s="184" t="s">
        <v>35</v>
      </c>
      <c r="G5" s="185"/>
      <c r="H5" s="185"/>
      <c r="I5" s="185"/>
      <c r="J5" s="185"/>
      <c r="K5" s="185"/>
      <c r="L5" s="185"/>
      <c r="M5" s="185"/>
      <c r="N5" s="185"/>
      <c r="O5" s="185"/>
      <c r="P5" s="185"/>
      <c r="Q5" s="185"/>
      <c r="R5" s="185"/>
      <c r="S5" s="186"/>
      <c r="T5" s="231" t="s">
        <v>20</v>
      </c>
      <c r="U5" s="182"/>
      <c r="V5" s="182"/>
      <c r="W5" s="183"/>
      <c r="X5" s="235" t="s">
        <v>103</v>
      </c>
      <c r="Y5" s="236"/>
      <c r="Z5" s="236"/>
      <c r="AA5" s="236"/>
      <c r="AB5" s="236"/>
      <c r="AC5" s="237"/>
      <c r="AD5" s="167"/>
      <c r="AE5" s="168"/>
      <c r="AF5" s="81" t="s">
        <v>17</v>
      </c>
      <c r="AG5" s="81"/>
      <c r="AH5" s="82"/>
      <c r="AI5" s="36" t="s">
        <v>18</v>
      </c>
      <c r="AJ5" s="100" t="s">
        <v>104</v>
      </c>
      <c r="AK5" s="100"/>
      <c r="AL5" s="100"/>
      <c r="AM5" s="100"/>
      <c r="AN5" s="101" t="s">
        <v>34</v>
      </c>
      <c r="AO5" s="101"/>
      <c r="AP5" s="101"/>
      <c r="AQ5" s="101"/>
      <c r="AR5" s="101"/>
      <c r="AS5" s="101"/>
      <c r="AT5" s="101"/>
      <c r="AU5" s="101"/>
      <c r="AV5" s="101"/>
      <c r="AW5" s="101"/>
      <c r="AX5" s="101"/>
      <c r="AY5" s="101"/>
      <c r="AZ5" s="101"/>
      <c r="BA5" s="101"/>
      <c r="BB5" s="101"/>
      <c r="BC5" s="101"/>
      <c r="BD5" s="102"/>
    </row>
    <row r="6" spans="1:56" ht="30" customHeight="1" thickTop="1" x14ac:dyDescent="0.15">
      <c r="A6" s="171" t="s">
        <v>81</v>
      </c>
      <c r="B6" s="172"/>
      <c r="C6" s="193" t="s">
        <v>16</v>
      </c>
      <c r="D6" s="193"/>
      <c r="E6" s="116"/>
      <c r="F6" s="113" t="s">
        <v>134</v>
      </c>
      <c r="G6" s="114"/>
      <c r="H6" s="114"/>
      <c r="I6" s="114"/>
      <c r="J6" s="114"/>
      <c r="K6" s="114"/>
      <c r="L6" s="114"/>
      <c r="M6" s="114"/>
      <c r="N6" s="114"/>
      <c r="O6" s="114"/>
      <c r="P6" s="114"/>
      <c r="Q6" s="114"/>
      <c r="R6" s="114"/>
      <c r="S6" s="115"/>
      <c r="T6" s="116" t="s">
        <v>133</v>
      </c>
      <c r="U6" s="117"/>
      <c r="V6" s="117"/>
      <c r="W6" s="117"/>
      <c r="X6" s="118" t="s">
        <v>135</v>
      </c>
      <c r="Y6" s="119"/>
      <c r="Z6" s="119"/>
      <c r="AA6" s="119"/>
      <c r="AB6" s="119"/>
      <c r="AC6" s="120"/>
      <c r="AD6" s="167"/>
      <c r="AE6" s="168"/>
      <c r="AF6" s="111" t="s">
        <v>72</v>
      </c>
      <c r="AG6" s="111"/>
      <c r="AH6" s="112"/>
      <c r="AI6" s="177" t="s">
        <v>30</v>
      </c>
      <c r="AJ6" s="177"/>
      <c r="AK6" s="177"/>
      <c r="AL6" s="177"/>
      <c r="AM6" s="177"/>
      <c r="AN6" s="177"/>
      <c r="AO6" s="178"/>
      <c r="AP6" s="103" t="s">
        <v>22</v>
      </c>
      <c r="AQ6" s="83"/>
      <c r="AR6" s="83"/>
      <c r="AS6" s="83"/>
      <c r="AT6" s="104" t="s">
        <v>32</v>
      </c>
      <c r="AU6" s="101"/>
      <c r="AV6" s="101"/>
      <c r="AW6" s="101"/>
      <c r="AX6" s="101"/>
      <c r="AY6" s="101"/>
      <c r="AZ6" s="101"/>
      <c r="BA6" s="101"/>
      <c r="BB6" s="101"/>
      <c r="BC6" s="101"/>
      <c r="BD6" s="102"/>
    </row>
    <row r="7" spans="1:56" ht="30" customHeight="1" x14ac:dyDescent="0.15">
      <c r="A7" s="173"/>
      <c r="B7" s="168"/>
      <c r="C7" s="81" t="s">
        <v>17</v>
      </c>
      <c r="D7" s="81"/>
      <c r="E7" s="103"/>
      <c r="F7" s="53" t="s">
        <v>26</v>
      </c>
      <c r="G7" s="100" t="s">
        <v>105</v>
      </c>
      <c r="H7" s="100"/>
      <c r="I7" s="100"/>
      <c r="J7" s="100"/>
      <c r="K7" s="36"/>
      <c r="L7" s="36"/>
      <c r="M7" s="100" t="s">
        <v>125</v>
      </c>
      <c r="N7" s="100"/>
      <c r="O7" s="100"/>
      <c r="P7" s="100" t="s">
        <v>126</v>
      </c>
      <c r="Q7" s="100"/>
      <c r="R7" s="100"/>
      <c r="S7" s="100"/>
      <c r="T7" s="100"/>
      <c r="U7" s="100"/>
      <c r="V7" s="100"/>
      <c r="W7" s="100"/>
      <c r="X7" s="100"/>
      <c r="Y7" s="100"/>
      <c r="Z7" s="100"/>
      <c r="AA7" s="100"/>
      <c r="AB7" s="100"/>
      <c r="AC7" s="192"/>
      <c r="AD7" s="167"/>
      <c r="AE7" s="168"/>
      <c r="AF7" s="105" t="s">
        <v>25</v>
      </c>
      <c r="AG7" s="106"/>
      <c r="AH7" s="107"/>
      <c r="AI7" s="108" t="s">
        <v>106</v>
      </c>
      <c r="AJ7" s="109"/>
      <c r="AK7" s="109"/>
      <c r="AL7" s="109"/>
      <c r="AM7" s="109"/>
      <c r="AN7" s="109"/>
      <c r="AO7" s="110"/>
      <c r="AP7" s="83" t="s">
        <v>82</v>
      </c>
      <c r="AQ7" s="83"/>
      <c r="AR7" s="83"/>
      <c r="AS7" s="83"/>
      <c r="AT7" s="84" t="s">
        <v>83</v>
      </c>
      <c r="AU7" s="85"/>
      <c r="AV7" s="85"/>
      <c r="AW7" s="85"/>
      <c r="AX7" s="85"/>
      <c r="AY7" s="85"/>
      <c r="AZ7" s="85"/>
      <c r="BA7" s="85"/>
      <c r="BB7" s="85"/>
      <c r="BC7" s="85"/>
      <c r="BD7" s="86"/>
    </row>
    <row r="8" spans="1:56" ht="30" customHeight="1" thickBot="1" x14ac:dyDescent="0.2">
      <c r="A8" s="174"/>
      <c r="B8" s="170"/>
      <c r="C8" s="91" t="s">
        <v>73</v>
      </c>
      <c r="D8" s="91"/>
      <c r="E8" s="130"/>
      <c r="F8" s="194" t="s">
        <v>106</v>
      </c>
      <c r="G8" s="94"/>
      <c r="H8" s="94"/>
      <c r="I8" s="94"/>
      <c r="J8" s="94"/>
      <c r="K8" s="94"/>
      <c r="L8" s="195"/>
      <c r="M8" s="24"/>
      <c r="N8" s="24"/>
      <c r="O8" s="24"/>
      <c r="P8" s="24"/>
      <c r="Q8" s="24"/>
      <c r="R8" s="24"/>
      <c r="S8" s="24"/>
      <c r="T8" s="24"/>
      <c r="U8" s="24"/>
      <c r="V8" s="24"/>
      <c r="W8" s="24"/>
      <c r="X8" s="24"/>
      <c r="Y8" s="24"/>
      <c r="Z8" s="24"/>
      <c r="AA8" s="24"/>
      <c r="AB8" s="24"/>
      <c r="AC8" s="24"/>
      <c r="AD8" s="169"/>
      <c r="AE8" s="170"/>
      <c r="AF8" s="91" t="s">
        <v>23</v>
      </c>
      <c r="AG8" s="91"/>
      <c r="AH8" s="92"/>
      <c r="AI8" s="93" t="s">
        <v>107</v>
      </c>
      <c r="AJ8" s="94"/>
      <c r="AK8" s="94"/>
      <c r="AL8" s="94"/>
      <c r="AM8" s="94"/>
      <c r="AN8" s="94"/>
      <c r="AO8" s="94"/>
      <c r="AP8" s="127" t="s">
        <v>74</v>
      </c>
      <c r="AQ8" s="128"/>
      <c r="AR8" s="128"/>
      <c r="AS8" s="128"/>
      <c r="AT8" s="128"/>
      <c r="AU8" s="128"/>
      <c r="AV8" s="128"/>
      <c r="AW8" s="129"/>
      <c r="AX8" s="95" t="s">
        <v>108</v>
      </c>
      <c r="AY8" s="96"/>
      <c r="AZ8" s="96"/>
      <c r="BA8" s="96"/>
      <c r="BB8" s="96"/>
      <c r="BC8" s="96"/>
      <c r="BD8" s="97"/>
    </row>
    <row r="9" spans="1:56" ht="13.5" customHeight="1" thickTop="1" thickBot="1" x14ac:dyDescent="0.2">
      <c r="A9" s="8"/>
      <c r="B9" s="8"/>
      <c r="C9" s="8"/>
      <c r="D9" s="8"/>
      <c r="E9" s="8"/>
      <c r="F9" s="9"/>
      <c r="G9" s="9"/>
      <c r="H9" s="9"/>
      <c r="I9" s="9"/>
      <c r="J9" s="9"/>
      <c r="K9" s="9"/>
      <c r="L9" s="8"/>
      <c r="M9" s="8"/>
      <c r="N9" s="8"/>
      <c r="O9" s="8"/>
      <c r="P9" s="8"/>
      <c r="Q9" s="8"/>
      <c r="R9" s="8"/>
      <c r="S9" s="8"/>
      <c r="T9" s="8"/>
      <c r="U9" s="8"/>
      <c r="V9" s="8"/>
      <c r="W9" s="8"/>
      <c r="X9" s="8"/>
      <c r="Y9" s="8"/>
      <c r="Z9" s="8"/>
      <c r="AA9" s="8"/>
      <c r="AB9" s="9"/>
      <c r="AC9" s="9"/>
      <c r="AD9" s="9"/>
      <c r="AE9" s="9"/>
      <c r="AF9" s="9"/>
      <c r="AG9" s="9"/>
      <c r="AH9" s="9"/>
      <c r="AI9" s="9"/>
      <c r="AJ9" s="9"/>
      <c r="AK9" s="9"/>
      <c r="AL9" s="9"/>
      <c r="AM9" s="9"/>
      <c r="AN9" s="9"/>
      <c r="AO9" s="9"/>
      <c r="AP9" s="9"/>
      <c r="AQ9" s="9"/>
      <c r="AR9" s="9"/>
      <c r="AS9" s="9"/>
      <c r="AT9" s="9"/>
      <c r="AU9" s="8"/>
      <c r="AV9" s="8"/>
      <c r="AW9" s="8"/>
      <c r="AX9" s="9"/>
      <c r="AY9" s="9"/>
      <c r="AZ9" s="9"/>
      <c r="BA9" s="9"/>
      <c r="BB9" s="9"/>
      <c r="BC9" s="9"/>
      <c r="BD9" s="9"/>
    </row>
    <row r="10" spans="1:56" ht="30" customHeight="1" thickTop="1" thickBot="1" x14ac:dyDescent="0.2">
      <c r="A10" s="146" t="s">
        <v>94</v>
      </c>
      <c r="B10" s="147"/>
      <c r="C10" s="131" t="s">
        <v>87</v>
      </c>
      <c r="D10" s="132"/>
      <c r="E10" s="132"/>
      <c r="F10" s="132"/>
      <c r="G10" s="133"/>
      <c r="H10" s="187">
        <v>45449</v>
      </c>
      <c r="I10" s="187"/>
      <c r="J10" s="187"/>
      <c r="K10" s="187"/>
      <c r="L10" s="187"/>
      <c r="M10" s="187"/>
      <c r="N10" s="187"/>
      <c r="O10" s="187"/>
      <c r="P10" s="187"/>
      <c r="Q10" s="143">
        <v>0.54166666666666663</v>
      </c>
      <c r="R10" s="143"/>
      <c r="S10" s="143"/>
      <c r="T10" s="143"/>
      <c r="U10" s="25"/>
      <c r="V10" s="25" t="s">
        <v>131</v>
      </c>
      <c r="W10" s="25"/>
      <c r="X10" s="143">
        <v>0.70833333333333337</v>
      </c>
      <c r="Y10" s="143"/>
      <c r="Z10" s="143"/>
      <c r="AA10" s="143"/>
      <c r="AB10" s="25"/>
      <c r="AC10" s="25"/>
      <c r="AD10" s="191" t="s">
        <v>109</v>
      </c>
      <c r="AE10" s="191"/>
      <c r="AF10" s="191"/>
      <c r="AG10" s="191"/>
      <c r="AH10" s="191"/>
      <c r="AI10" s="191"/>
      <c r="AJ10" s="191"/>
      <c r="AK10" s="191"/>
      <c r="AL10" s="31"/>
      <c r="AM10" s="144" t="s">
        <v>110</v>
      </c>
      <c r="AN10" s="144"/>
      <c r="AO10" s="31"/>
      <c r="AP10" s="31"/>
      <c r="AQ10" s="31"/>
      <c r="AR10" s="26"/>
      <c r="AS10" s="26"/>
      <c r="AT10" s="26"/>
      <c r="AU10" s="26"/>
      <c r="AV10" s="26"/>
      <c r="AW10" s="25"/>
      <c r="AX10" s="25"/>
      <c r="AY10" s="26"/>
      <c r="AZ10" s="26"/>
      <c r="BA10" s="26"/>
      <c r="BB10" s="26"/>
      <c r="BC10" s="26"/>
      <c r="BD10" s="27"/>
    </row>
    <row r="11" spans="1:56" ht="30" customHeight="1" thickTop="1" x14ac:dyDescent="0.15">
      <c r="A11" s="148"/>
      <c r="B11" s="149"/>
      <c r="C11" s="134" t="s">
        <v>88</v>
      </c>
      <c r="D11" s="135"/>
      <c r="E11" s="135"/>
      <c r="F11" s="135"/>
      <c r="G11" s="136"/>
      <c r="H11" s="80">
        <v>45450</v>
      </c>
      <c r="I11" s="80"/>
      <c r="J11" s="80"/>
      <c r="K11" s="80"/>
      <c r="L11" s="80"/>
      <c r="M11" s="80"/>
      <c r="N11" s="80"/>
      <c r="O11" s="80"/>
      <c r="P11" s="80"/>
      <c r="Q11" s="35" t="s">
        <v>131</v>
      </c>
      <c r="R11" s="80">
        <v>45451</v>
      </c>
      <c r="S11" s="80"/>
      <c r="T11" s="80"/>
      <c r="U11" s="80"/>
      <c r="V11" s="80"/>
      <c r="W11" s="80"/>
      <c r="X11" s="80"/>
      <c r="Y11" s="80"/>
      <c r="Z11" s="80"/>
      <c r="AA11" s="79">
        <f>R11-H11+1</f>
        <v>2</v>
      </c>
      <c r="AB11" s="79"/>
      <c r="AC11" s="79"/>
      <c r="AD11" s="79"/>
      <c r="AE11" s="119" t="s">
        <v>132</v>
      </c>
      <c r="AF11" s="119"/>
      <c r="AG11" s="119"/>
      <c r="AH11" s="119"/>
      <c r="AI11" s="119"/>
      <c r="AJ11" s="119"/>
      <c r="AK11" s="119"/>
      <c r="AL11" s="119"/>
      <c r="AM11" s="119"/>
      <c r="AN11" s="119"/>
      <c r="AO11" s="119"/>
      <c r="AP11" s="175">
        <v>0.33333333333333331</v>
      </c>
      <c r="AQ11" s="175"/>
      <c r="AR11" s="175"/>
      <c r="AS11" s="175"/>
      <c r="AT11" s="119" t="s">
        <v>93</v>
      </c>
      <c r="AU11" s="119"/>
      <c r="AV11" s="119"/>
      <c r="AW11" s="119"/>
      <c r="AX11" s="119"/>
      <c r="AY11" s="119"/>
      <c r="AZ11" s="119"/>
      <c r="BA11" s="175">
        <v>0.33333333333333331</v>
      </c>
      <c r="BB11" s="175"/>
      <c r="BC11" s="175"/>
      <c r="BD11" s="176"/>
    </row>
    <row r="12" spans="1:56" ht="24.75" customHeight="1" x14ac:dyDescent="0.15">
      <c r="A12" s="148"/>
      <c r="B12" s="149"/>
      <c r="C12" s="137" t="s">
        <v>85</v>
      </c>
      <c r="D12" s="138"/>
      <c r="E12" s="139"/>
      <c r="F12" s="140" t="s">
        <v>86</v>
      </c>
      <c r="G12" s="140"/>
      <c r="H12" s="140"/>
      <c r="I12" s="140"/>
      <c r="J12" s="140"/>
      <c r="K12" s="140"/>
      <c r="L12" s="141" t="s">
        <v>8</v>
      </c>
      <c r="M12" s="142"/>
      <c r="N12" s="141" t="s">
        <v>9</v>
      </c>
      <c r="O12" s="142"/>
      <c r="P12" s="145" t="s">
        <v>10</v>
      </c>
      <c r="Q12" s="138"/>
      <c r="R12" s="138"/>
      <c r="S12" s="138"/>
      <c r="T12" s="138"/>
      <c r="U12" s="138"/>
      <c r="V12" s="138"/>
      <c r="W12" s="138"/>
      <c r="X12" s="138"/>
      <c r="Y12" s="138"/>
      <c r="Z12" s="138"/>
      <c r="AA12" s="138"/>
      <c r="AB12" s="138"/>
      <c r="AC12" s="138"/>
      <c r="AD12" s="138"/>
      <c r="AE12" s="139"/>
      <c r="AF12" s="145" t="s">
        <v>11</v>
      </c>
      <c r="AG12" s="138"/>
      <c r="AH12" s="138"/>
      <c r="AI12" s="138"/>
      <c r="AJ12" s="138"/>
      <c r="AK12" s="138"/>
      <c r="AL12" s="138"/>
      <c r="AM12" s="138"/>
      <c r="AN12" s="138"/>
      <c r="AO12" s="138"/>
      <c r="AP12" s="138"/>
      <c r="AQ12" s="138"/>
      <c r="AR12" s="138"/>
      <c r="AS12" s="138"/>
      <c r="AT12" s="138"/>
      <c r="AU12" s="139"/>
      <c r="AV12" s="152" t="s">
        <v>70</v>
      </c>
      <c r="AW12" s="153"/>
      <c r="AX12" s="153"/>
      <c r="AY12" s="196"/>
      <c r="AZ12" s="152" t="s">
        <v>24</v>
      </c>
      <c r="BA12" s="153"/>
      <c r="BB12" s="153"/>
      <c r="BC12" s="153"/>
      <c r="BD12" s="154"/>
    </row>
    <row r="13" spans="1:56" ht="27" customHeight="1" x14ac:dyDescent="0.15">
      <c r="A13" s="148"/>
      <c r="B13" s="149"/>
      <c r="C13" s="137"/>
      <c r="D13" s="138"/>
      <c r="E13" s="139"/>
      <c r="F13" s="140"/>
      <c r="G13" s="140"/>
      <c r="H13" s="140"/>
      <c r="I13" s="140"/>
      <c r="J13" s="140"/>
      <c r="K13" s="140"/>
      <c r="L13" s="141"/>
      <c r="M13" s="142"/>
      <c r="N13" s="141"/>
      <c r="O13" s="142"/>
      <c r="P13" s="145" t="s">
        <v>27</v>
      </c>
      <c r="Q13" s="138"/>
      <c r="R13" s="138"/>
      <c r="S13" s="139"/>
      <c r="T13" s="145" t="s">
        <v>7</v>
      </c>
      <c r="U13" s="138"/>
      <c r="V13" s="138"/>
      <c r="W13" s="139"/>
      <c r="X13" s="145" t="s">
        <v>28</v>
      </c>
      <c r="Y13" s="138"/>
      <c r="Z13" s="138"/>
      <c r="AA13" s="139"/>
      <c r="AB13" s="145" t="s">
        <v>29</v>
      </c>
      <c r="AC13" s="138"/>
      <c r="AD13" s="138"/>
      <c r="AE13" s="139"/>
      <c r="AF13" s="145" t="s">
        <v>27</v>
      </c>
      <c r="AG13" s="138"/>
      <c r="AH13" s="138"/>
      <c r="AI13" s="139"/>
      <c r="AJ13" s="145" t="s">
        <v>7</v>
      </c>
      <c r="AK13" s="138"/>
      <c r="AL13" s="138"/>
      <c r="AM13" s="139"/>
      <c r="AN13" s="145" t="s">
        <v>28</v>
      </c>
      <c r="AO13" s="138"/>
      <c r="AP13" s="138"/>
      <c r="AQ13" s="139"/>
      <c r="AR13" s="145" t="s">
        <v>29</v>
      </c>
      <c r="AS13" s="138"/>
      <c r="AT13" s="138"/>
      <c r="AU13" s="139"/>
      <c r="AV13" s="155" t="s">
        <v>71</v>
      </c>
      <c r="AW13" s="156"/>
      <c r="AX13" s="156"/>
      <c r="AY13" s="197"/>
      <c r="AZ13" s="155"/>
      <c r="BA13" s="156"/>
      <c r="BB13" s="156"/>
      <c r="BC13" s="156"/>
      <c r="BD13" s="157"/>
    </row>
    <row r="14" spans="1:56" ht="30" customHeight="1" x14ac:dyDescent="0.15">
      <c r="A14" s="148"/>
      <c r="B14" s="149"/>
      <c r="C14" s="238">
        <v>45450</v>
      </c>
      <c r="D14" s="239"/>
      <c r="E14" s="239"/>
      <c r="F14" s="240" t="s">
        <v>35</v>
      </c>
      <c r="G14" s="240"/>
      <c r="H14" s="240"/>
      <c r="I14" s="240"/>
      <c r="J14" s="240"/>
      <c r="K14" s="240"/>
      <c r="L14" s="241">
        <v>1</v>
      </c>
      <c r="M14" s="241"/>
      <c r="N14" s="241">
        <v>2</v>
      </c>
      <c r="O14" s="241"/>
      <c r="P14" s="123">
        <v>0.35416666666666669</v>
      </c>
      <c r="Q14" s="124"/>
      <c r="R14" s="124"/>
      <c r="S14" s="125"/>
      <c r="T14" s="123">
        <v>0.375</v>
      </c>
      <c r="U14" s="124"/>
      <c r="V14" s="124"/>
      <c r="W14" s="125"/>
      <c r="X14" s="123">
        <v>0.5</v>
      </c>
      <c r="Y14" s="124"/>
      <c r="Z14" s="124"/>
      <c r="AA14" s="125"/>
      <c r="AB14" s="123"/>
      <c r="AC14" s="124"/>
      <c r="AD14" s="124"/>
      <c r="AE14" s="125"/>
      <c r="AF14" s="123">
        <v>0.53819444444444442</v>
      </c>
      <c r="AG14" s="124"/>
      <c r="AH14" s="124"/>
      <c r="AI14" s="125"/>
      <c r="AJ14" s="123">
        <v>0.54166666666666663</v>
      </c>
      <c r="AK14" s="124"/>
      <c r="AL14" s="124"/>
      <c r="AM14" s="125"/>
      <c r="AN14" s="123">
        <v>0.58333333333333337</v>
      </c>
      <c r="AO14" s="124"/>
      <c r="AP14" s="124"/>
      <c r="AQ14" s="125"/>
      <c r="AR14" s="123">
        <v>0.60416666666666663</v>
      </c>
      <c r="AS14" s="124"/>
      <c r="AT14" s="124"/>
      <c r="AU14" s="125"/>
      <c r="AV14" s="123"/>
      <c r="AW14" s="124"/>
      <c r="AX14" s="124"/>
      <c r="AY14" s="125"/>
      <c r="AZ14" s="389" t="s">
        <v>127</v>
      </c>
      <c r="BA14" s="390"/>
      <c r="BB14" s="390"/>
      <c r="BC14" s="390"/>
      <c r="BD14" s="391"/>
    </row>
    <row r="15" spans="1:56" ht="30" customHeight="1" x14ac:dyDescent="0.15">
      <c r="A15" s="148"/>
      <c r="B15" s="149"/>
      <c r="C15" s="179">
        <v>45450</v>
      </c>
      <c r="D15" s="180"/>
      <c r="E15" s="180"/>
      <c r="F15" s="121" t="s">
        <v>35</v>
      </c>
      <c r="G15" s="121"/>
      <c r="H15" s="121"/>
      <c r="I15" s="121"/>
      <c r="J15" s="121"/>
      <c r="K15" s="121"/>
      <c r="L15" s="122">
        <v>2</v>
      </c>
      <c r="M15" s="122"/>
      <c r="N15" s="122">
        <v>4</v>
      </c>
      <c r="O15" s="122"/>
      <c r="P15" s="188">
        <v>0.35416666666666669</v>
      </c>
      <c r="Q15" s="189"/>
      <c r="R15" s="189"/>
      <c r="S15" s="190"/>
      <c r="T15" s="188">
        <v>0.375</v>
      </c>
      <c r="U15" s="189"/>
      <c r="V15" s="189"/>
      <c r="W15" s="190"/>
      <c r="X15" s="188">
        <v>0.5</v>
      </c>
      <c r="Y15" s="189"/>
      <c r="Z15" s="189"/>
      <c r="AA15" s="190"/>
      <c r="AB15" s="188"/>
      <c r="AC15" s="189"/>
      <c r="AD15" s="189"/>
      <c r="AE15" s="190"/>
      <c r="AF15" s="123">
        <v>0.53819444444444442</v>
      </c>
      <c r="AG15" s="124"/>
      <c r="AH15" s="124"/>
      <c r="AI15" s="125"/>
      <c r="AJ15" s="123">
        <v>0.54166666666666663</v>
      </c>
      <c r="AK15" s="124"/>
      <c r="AL15" s="124"/>
      <c r="AM15" s="125"/>
      <c r="AN15" s="123">
        <v>0.58333333333333337</v>
      </c>
      <c r="AO15" s="124"/>
      <c r="AP15" s="124"/>
      <c r="AQ15" s="125"/>
      <c r="AR15" s="123">
        <v>0.60416666666666663</v>
      </c>
      <c r="AS15" s="124"/>
      <c r="AT15" s="124"/>
      <c r="AU15" s="125"/>
      <c r="AV15" s="188"/>
      <c r="AW15" s="189"/>
      <c r="AX15" s="189"/>
      <c r="AY15" s="190"/>
      <c r="AZ15" s="392" t="s">
        <v>127</v>
      </c>
      <c r="BA15" s="393"/>
      <c r="BB15" s="393"/>
      <c r="BC15" s="393"/>
      <c r="BD15" s="394"/>
    </row>
    <row r="16" spans="1:56" ht="30" customHeight="1" x14ac:dyDescent="0.15">
      <c r="A16" s="148"/>
      <c r="B16" s="149"/>
      <c r="C16" s="179">
        <v>45451</v>
      </c>
      <c r="D16" s="180"/>
      <c r="E16" s="180"/>
      <c r="F16" s="121" t="s">
        <v>35</v>
      </c>
      <c r="G16" s="121"/>
      <c r="H16" s="121"/>
      <c r="I16" s="121"/>
      <c r="J16" s="121"/>
      <c r="K16" s="121"/>
      <c r="L16" s="122">
        <v>3</v>
      </c>
      <c r="M16" s="122"/>
      <c r="N16" s="122">
        <v>3</v>
      </c>
      <c r="O16" s="122"/>
      <c r="P16" s="188">
        <v>0.35416666666666669</v>
      </c>
      <c r="Q16" s="189"/>
      <c r="R16" s="189"/>
      <c r="S16" s="190"/>
      <c r="T16" s="188">
        <v>0.375</v>
      </c>
      <c r="U16" s="189"/>
      <c r="V16" s="189"/>
      <c r="W16" s="190"/>
      <c r="X16" s="188">
        <v>0.4375</v>
      </c>
      <c r="Y16" s="189"/>
      <c r="Z16" s="189"/>
      <c r="AA16" s="190"/>
      <c r="AB16" s="188">
        <v>0.45833333333333331</v>
      </c>
      <c r="AC16" s="189"/>
      <c r="AD16" s="189"/>
      <c r="AE16" s="190"/>
      <c r="AF16" s="188"/>
      <c r="AG16" s="189"/>
      <c r="AH16" s="189"/>
      <c r="AI16" s="190"/>
      <c r="AJ16" s="188"/>
      <c r="AK16" s="189"/>
      <c r="AL16" s="189"/>
      <c r="AM16" s="190"/>
      <c r="AN16" s="188"/>
      <c r="AO16" s="189"/>
      <c r="AP16" s="189"/>
      <c r="AQ16" s="190"/>
      <c r="AR16" s="188"/>
      <c r="AS16" s="189"/>
      <c r="AT16" s="189"/>
      <c r="AU16" s="190"/>
      <c r="AV16" s="188"/>
      <c r="AW16" s="189"/>
      <c r="AX16" s="189"/>
      <c r="AY16" s="190"/>
      <c r="AZ16" s="392"/>
      <c r="BA16" s="393"/>
      <c r="BB16" s="393"/>
      <c r="BC16" s="393"/>
      <c r="BD16" s="394"/>
    </row>
    <row r="17" spans="1:56" ht="30" customHeight="1" x14ac:dyDescent="0.15">
      <c r="A17" s="148"/>
      <c r="B17" s="149"/>
      <c r="C17" s="179">
        <v>45451</v>
      </c>
      <c r="D17" s="180"/>
      <c r="E17" s="180"/>
      <c r="F17" s="121" t="s">
        <v>35</v>
      </c>
      <c r="G17" s="121"/>
      <c r="H17" s="121"/>
      <c r="I17" s="121"/>
      <c r="J17" s="121"/>
      <c r="K17" s="121"/>
      <c r="L17" s="122">
        <v>3</v>
      </c>
      <c r="M17" s="122"/>
      <c r="N17" s="122">
        <v>3</v>
      </c>
      <c r="O17" s="122"/>
      <c r="P17" s="188"/>
      <c r="Q17" s="189"/>
      <c r="R17" s="189"/>
      <c r="S17" s="190"/>
      <c r="T17" s="188"/>
      <c r="U17" s="189"/>
      <c r="V17" s="189"/>
      <c r="W17" s="190"/>
      <c r="X17" s="188"/>
      <c r="Y17" s="189"/>
      <c r="Z17" s="189"/>
      <c r="AA17" s="190"/>
      <c r="AB17" s="188"/>
      <c r="AC17" s="189"/>
      <c r="AD17" s="189"/>
      <c r="AE17" s="190"/>
      <c r="AF17" s="188">
        <v>0.54166666666666663</v>
      </c>
      <c r="AG17" s="189"/>
      <c r="AH17" s="189"/>
      <c r="AI17" s="190"/>
      <c r="AJ17" s="188">
        <v>0.5625</v>
      </c>
      <c r="AK17" s="189"/>
      <c r="AL17" s="189"/>
      <c r="AM17" s="190"/>
      <c r="AN17" s="188">
        <v>0.625</v>
      </c>
      <c r="AO17" s="189"/>
      <c r="AP17" s="189"/>
      <c r="AQ17" s="190"/>
      <c r="AR17" s="188">
        <v>0.64583333333333337</v>
      </c>
      <c r="AS17" s="189"/>
      <c r="AT17" s="189"/>
      <c r="AU17" s="190"/>
      <c r="AV17" s="188"/>
      <c r="AW17" s="189"/>
      <c r="AX17" s="189"/>
      <c r="AY17" s="190"/>
      <c r="AZ17" s="392"/>
      <c r="BA17" s="393"/>
      <c r="BB17" s="393"/>
      <c r="BC17" s="393"/>
      <c r="BD17" s="394"/>
    </row>
    <row r="18" spans="1:56" ht="30" customHeight="1" x14ac:dyDescent="0.15">
      <c r="A18" s="148"/>
      <c r="B18" s="149"/>
      <c r="C18" s="179"/>
      <c r="D18" s="180"/>
      <c r="E18" s="180"/>
      <c r="F18" s="121"/>
      <c r="G18" s="121"/>
      <c r="H18" s="121"/>
      <c r="I18" s="121"/>
      <c r="J18" s="121"/>
      <c r="K18" s="121"/>
      <c r="L18" s="122"/>
      <c r="M18" s="122"/>
      <c r="N18" s="122"/>
      <c r="O18" s="122"/>
      <c r="P18" s="188"/>
      <c r="Q18" s="189"/>
      <c r="R18" s="189"/>
      <c r="S18" s="190"/>
      <c r="T18" s="188"/>
      <c r="U18" s="189"/>
      <c r="V18" s="189"/>
      <c r="W18" s="190"/>
      <c r="X18" s="188"/>
      <c r="Y18" s="189"/>
      <c r="Z18" s="189"/>
      <c r="AA18" s="190"/>
      <c r="AB18" s="188"/>
      <c r="AC18" s="189"/>
      <c r="AD18" s="189"/>
      <c r="AE18" s="190"/>
      <c r="AF18" s="188"/>
      <c r="AG18" s="189"/>
      <c r="AH18" s="189"/>
      <c r="AI18" s="190"/>
      <c r="AJ18" s="188"/>
      <c r="AK18" s="189"/>
      <c r="AL18" s="189"/>
      <c r="AM18" s="190"/>
      <c r="AN18" s="188"/>
      <c r="AO18" s="189"/>
      <c r="AP18" s="189"/>
      <c r="AQ18" s="190"/>
      <c r="AR18" s="188"/>
      <c r="AS18" s="189"/>
      <c r="AT18" s="189"/>
      <c r="AU18" s="190"/>
      <c r="AV18" s="188"/>
      <c r="AW18" s="189"/>
      <c r="AX18" s="189"/>
      <c r="AY18" s="190"/>
      <c r="AZ18" s="392"/>
      <c r="BA18" s="393"/>
      <c r="BB18" s="393"/>
      <c r="BC18" s="393"/>
      <c r="BD18" s="394"/>
    </row>
    <row r="19" spans="1:56" ht="30" customHeight="1" x14ac:dyDescent="0.15">
      <c r="A19" s="148"/>
      <c r="B19" s="149"/>
      <c r="C19" s="179"/>
      <c r="D19" s="180"/>
      <c r="E19" s="180"/>
      <c r="F19" s="121"/>
      <c r="G19" s="121"/>
      <c r="H19" s="121"/>
      <c r="I19" s="121"/>
      <c r="J19" s="121"/>
      <c r="K19" s="121"/>
      <c r="L19" s="122"/>
      <c r="M19" s="122"/>
      <c r="N19" s="122"/>
      <c r="O19" s="122"/>
      <c r="P19" s="188"/>
      <c r="Q19" s="189"/>
      <c r="R19" s="189"/>
      <c r="S19" s="190"/>
      <c r="T19" s="188"/>
      <c r="U19" s="189"/>
      <c r="V19" s="189"/>
      <c r="W19" s="190"/>
      <c r="X19" s="188"/>
      <c r="Y19" s="189"/>
      <c r="Z19" s="189"/>
      <c r="AA19" s="190"/>
      <c r="AB19" s="188"/>
      <c r="AC19" s="189"/>
      <c r="AD19" s="189"/>
      <c r="AE19" s="190"/>
      <c r="AF19" s="188"/>
      <c r="AG19" s="189"/>
      <c r="AH19" s="189"/>
      <c r="AI19" s="190"/>
      <c r="AJ19" s="188"/>
      <c r="AK19" s="189"/>
      <c r="AL19" s="189"/>
      <c r="AM19" s="190"/>
      <c r="AN19" s="188"/>
      <c r="AO19" s="189"/>
      <c r="AP19" s="189"/>
      <c r="AQ19" s="190"/>
      <c r="AR19" s="188"/>
      <c r="AS19" s="189"/>
      <c r="AT19" s="189"/>
      <c r="AU19" s="190"/>
      <c r="AV19" s="188"/>
      <c r="AW19" s="189"/>
      <c r="AX19" s="189"/>
      <c r="AY19" s="190"/>
      <c r="AZ19" s="392"/>
      <c r="BA19" s="393"/>
      <c r="BB19" s="393"/>
      <c r="BC19" s="393"/>
      <c r="BD19" s="394"/>
    </row>
    <row r="20" spans="1:56" ht="30" customHeight="1" x14ac:dyDescent="0.15">
      <c r="A20" s="148"/>
      <c r="B20" s="149"/>
      <c r="C20" s="179"/>
      <c r="D20" s="180"/>
      <c r="E20" s="180"/>
      <c r="F20" s="121"/>
      <c r="G20" s="121"/>
      <c r="H20" s="121"/>
      <c r="I20" s="121"/>
      <c r="J20" s="121"/>
      <c r="K20" s="121"/>
      <c r="L20" s="122"/>
      <c r="M20" s="122"/>
      <c r="N20" s="122"/>
      <c r="O20" s="122"/>
      <c r="P20" s="188"/>
      <c r="Q20" s="189"/>
      <c r="R20" s="189"/>
      <c r="S20" s="190"/>
      <c r="T20" s="188"/>
      <c r="U20" s="189"/>
      <c r="V20" s="189"/>
      <c r="W20" s="190"/>
      <c r="X20" s="188"/>
      <c r="Y20" s="189"/>
      <c r="Z20" s="189"/>
      <c r="AA20" s="190"/>
      <c r="AB20" s="188"/>
      <c r="AC20" s="189"/>
      <c r="AD20" s="189"/>
      <c r="AE20" s="190"/>
      <c r="AF20" s="188"/>
      <c r="AG20" s="189"/>
      <c r="AH20" s="189"/>
      <c r="AI20" s="190"/>
      <c r="AJ20" s="188"/>
      <c r="AK20" s="189"/>
      <c r="AL20" s="189"/>
      <c r="AM20" s="190"/>
      <c r="AN20" s="188"/>
      <c r="AO20" s="189"/>
      <c r="AP20" s="189"/>
      <c r="AQ20" s="190"/>
      <c r="AR20" s="188"/>
      <c r="AS20" s="189"/>
      <c r="AT20" s="189"/>
      <c r="AU20" s="190"/>
      <c r="AV20" s="188"/>
      <c r="AW20" s="189"/>
      <c r="AX20" s="189"/>
      <c r="AY20" s="190"/>
      <c r="AZ20" s="392"/>
      <c r="BA20" s="393"/>
      <c r="BB20" s="393"/>
      <c r="BC20" s="393"/>
      <c r="BD20" s="394"/>
    </row>
    <row r="21" spans="1:56" ht="30" customHeight="1" thickBot="1" x14ac:dyDescent="0.2">
      <c r="A21" s="148"/>
      <c r="B21" s="149"/>
      <c r="C21" s="220"/>
      <c r="D21" s="221"/>
      <c r="E21" s="221"/>
      <c r="F21" s="222"/>
      <c r="G21" s="222"/>
      <c r="H21" s="222"/>
      <c r="I21" s="222"/>
      <c r="J21" s="222"/>
      <c r="K21" s="222"/>
      <c r="L21" s="223"/>
      <c r="M21" s="223"/>
      <c r="N21" s="223"/>
      <c r="O21" s="223"/>
      <c r="P21" s="198"/>
      <c r="Q21" s="199"/>
      <c r="R21" s="199"/>
      <c r="S21" s="200"/>
      <c r="T21" s="198"/>
      <c r="U21" s="199"/>
      <c r="V21" s="199"/>
      <c r="W21" s="200"/>
      <c r="X21" s="198"/>
      <c r="Y21" s="199"/>
      <c r="Z21" s="199"/>
      <c r="AA21" s="200"/>
      <c r="AB21" s="198"/>
      <c r="AC21" s="199"/>
      <c r="AD21" s="258"/>
      <c r="AE21" s="259"/>
      <c r="AF21" s="260"/>
      <c r="AG21" s="258"/>
      <c r="AH21" s="258"/>
      <c r="AI21" s="259"/>
      <c r="AJ21" s="260"/>
      <c r="AK21" s="258"/>
      <c r="AL21" s="258"/>
      <c r="AM21" s="259"/>
      <c r="AN21" s="260"/>
      <c r="AO21" s="258"/>
      <c r="AP21" s="258"/>
      <c r="AQ21" s="259"/>
      <c r="AR21" s="260"/>
      <c r="AS21" s="258"/>
      <c r="AT21" s="258"/>
      <c r="AU21" s="259"/>
      <c r="AV21" s="260"/>
      <c r="AW21" s="258"/>
      <c r="AX21" s="258"/>
      <c r="AY21" s="259"/>
      <c r="AZ21" s="395"/>
      <c r="BA21" s="396"/>
      <c r="BB21" s="396"/>
      <c r="BC21" s="396"/>
      <c r="BD21" s="397"/>
    </row>
    <row r="22" spans="1:56" ht="30" customHeight="1" thickTop="1" thickBot="1" x14ac:dyDescent="0.2">
      <c r="A22" s="150"/>
      <c r="B22" s="151"/>
      <c r="C22" s="158" t="s">
        <v>89</v>
      </c>
      <c r="D22" s="159"/>
      <c r="E22" s="159"/>
      <c r="F22" s="159"/>
      <c r="G22" s="160"/>
      <c r="H22" s="161">
        <v>45452</v>
      </c>
      <c r="I22" s="161"/>
      <c r="J22" s="161"/>
      <c r="K22" s="161"/>
      <c r="L22" s="161"/>
      <c r="M22" s="161"/>
      <c r="N22" s="161"/>
      <c r="O22" s="161"/>
      <c r="P22" s="161"/>
      <c r="Q22" s="162">
        <v>0.375</v>
      </c>
      <c r="R22" s="162"/>
      <c r="S22" s="162"/>
      <c r="T22" s="162"/>
      <c r="U22" s="28"/>
      <c r="V22" s="29" t="s">
        <v>21</v>
      </c>
      <c r="W22" s="29"/>
      <c r="X22" s="162">
        <v>0.70833333333333337</v>
      </c>
      <c r="Y22" s="162"/>
      <c r="Z22" s="162"/>
      <c r="AA22" s="162"/>
      <c r="AB22" s="29"/>
      <c r="AC22" s="30"/>
      <c r="AD22" s="163" t="s">
        <v>90</v>
      </c>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3"/>
      <c r="BA22" s="163"/>
      <c r="BB22" s="163"/>
      <c r="BC22" s="163"/>
      <c r="BD22" s="164"/>
    </row>
    <row r="23" spans="1:56" ht="14.25" customHeight="1" thickTop="1" thickBot="1" x14ac:dyDescent="0.2">
      <c r="A23" s="3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32"/>
    </row>
    <row r="24" spans="1:56" ht="30" customHeight="1" thickTop="1" x14ac:dyDescent="0.15">
      <c r="A24" s="146" t="s">
        <v>95</v>
      </c>
      <c r="B24" s="147"/>
      <c r="C24" s="249" t="s">
        <v>75</v>
      </c>
      <c r="D24" s="250"/>
      <c r="E24" s="250"/>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48">
        <f>COUNTA(F25,O25,V25,AB25,D26:H29,J26:N29,P26:T29,V26:Z29,AB26:AF29)</f>
        <v>5</v>
      </c>
      <c r="AE24" s="248"/>
      <c r="AF24" s="248"/>
      <c r="AG24" s="215" t="s">
        <v>76</v>
      </c>
      <c r="AH24" s="216"/>
      <c r="AI24" s="216"/>
      <c r="AJ24" s="216"/>
      <c r="AK24" s="216"/>
      <c r="AL24" s="216"/>
      <c r="AM24" s="216"/>
      <c r="AN24" s="216"/>
      <c r="AO24" s="216"/>
      <c r="AP24" s="216"/>
      <c r="AQ24" s="216"/>
      <c r="AR24" s="216"/>
      <c r="AS24" s="216"/>
      <c r="AT24" s="216"/>
      <c r="AU24" s="216"/>
      <c r="AV24" s="213">
        <f>COUNTA(AH25:AL29,AN25:AR29,AT25:AX29)</f>
        <v>1</v>
      </c>
      <c r="AW24" s="213"/>
      <c r="AX24" s="214"/>
      <c r="AY24" s="216" t="s">
        <v>77</v>
      </c>
      <c r="AZ24" s="216"/>
      <c r="BA24" s="216"/>
      <c r="BB24" s="216"/>
      <c r="BC24" s="216"/>
      <c r="BD24" s="276"/>
    </row>
    <row r="25" spans="1:56" ht="30" customHeight="1" thickBot="1" x14ac:dyDescent="0.2">
      <c r="A25" s="148"/>
      <c r="B25" s="149"/>
      <c r="C25" s="251" t="s">
        <v>46</v>
      </c>
      <c r="D25" s="244"/>
      <c r="E25" s="54" t="s">
        <v>47</v>
      </c>
      <c r="F25" s="252" t="s">
        <v>101</v>
      </c>
      <c r="G25" s="252"/>
      <c r="H25" s="252"/>
      <c r="I25" s="252"/>
      <c r="J25" s="252"/>
      <c r="K25" s="252"/>
      <c r="L25" s="253"/>
      <c r="M25" s="252"/>
      <c r="N25" s="54"/>
      <c r="O25" s="252"/>
      <c r="P25" s="252"/>
      <c r="Q25" s="252"/>
      <c r="R25" s="252"/>
      <c r="S25" s="252"/>
      <c r="T25" s="254"/>
      <c r="U25" s="55"/>
      <c r="V25" s="210"/>
      <c r="W25" s="211"/>
      <c r="X25" s="211"/>
      <c r="Y25" s="211"/>
      <c r="Z25" s="212"/>
      <c r="AA25" s="56"/>
      <c r="AB25" s="243"/>
      <c r="AC25" s="211"/>
      <c r="AD25" s="211"/>
      <c r="AE25" s="211"/>
      <c r="AF25" s="244"/>
      <c r="AG25" s="57" t="s">
        <v>47</v>
      </c>
      <c r="AH25" s="204" t="s">
        <v>101</v>
      </c>
      <c r="AI25" s="205"/>
      <c r="AJ25" s="205"/>
      <c r="AK25" s="205"/>
      <c r="AL25" s="206"/>
      <c r="AM25" s="58"/>
      <c r="AN25" s="219"/>
      <c r="AO25" s="205"/>
      <c r="AP25" s="205"/>
      <c r="AQ25" s="205"/>
      <c r="AR25" s="206"/>
      <c r="AS25" s="58"/>
      <c r="AT25" s="219"/>
      <c r="AU25" s="205"/>
      <c r="AV25" s="205"/>
      <c r="AW25" s="205"/>
      <c r="AX25" s="274"/>
      <c r="AY25" s="217">
        <v>2</v>
      </c>
      <c r="AZ25" s="217"/>
      <c r="BA25" s="217"/>
      <c r="BB25" s="217"/>
      <c r="BC25" s="217"/>
      <c r="BD25" s="33" t="s">
        <v>69</v>
      </c>
    </row>
    <row r="26" spans="1:56" ht="30" customHeight="1" thickTop="1" x14ac:dyDescent="0.15">
      <c r="A26" s="148"/>
      <c r="B26" s="149"/>
      <c r="C26" s="59" t="s">
        <v>47</v>
      </c>
      <c r="D26" s="255" t="s">
        <v>101</v>
      </c>
      <c r="E26" s="256"/>
      <c r="F26" s="256"/>
      <c r="G26" s="256"/>
      <c r="H26" s="257"/>
      <c r="I26" s="60" t="s">
        <v>47</v>
      </c>
      <c r="J26" s="245" t="s">
        <v>101</v>
      </c>
      <c r="K26" s="208"/>
      <c r="L26" s="208"/>
      <c r="M26" s="208"/>
      <c r="N26" s="209"/>
      <c r="O26" s="61" t="s">
        <v>48</v>
      </c>
      <c r="P26" s="255" t="s">
        <v>101</v>
      </c>
      <c r="Q26" s="256"/>
      <c r="R26" s="256"/>
      <c r="S26" s="256"/>
      <c r="T26" s="257"/>
      <c r="U26" s="61" t="s">
        <v>48</v>
      </c>
      <c r="V26" s="207" t="s">
        <v>101</v>
      </c>
      <c r="W26" s="208"/>
      <c r="X26" s="208"/>
      <c r="Y26" s="208"/>
      <c r="Z26" s="209"/>
      <c r="AA26" s="62"/>
      <c r="AB26" s="245"/>
      <c r="AC26" s="208"/>
      <c r="AD26" s="208"/>
      <c r="AE26" s="208"/>
      <c r="AF26" s="246"/>
      <c r="AG26" s="57"/>
      <c r="AH26" s="204"/>
      <c r="AI26" s="205"/>
      <c r="AJ26" s="205"/>
      <c r="AK26" s="205"/>
      <c r="AL26" s="206"/>
      <c r="AM26" s="58"/>
      <c r="AN26" s="219"/>
      <c r="AO26" s="205"/>
      <c r="AP26" s="205"/>
      <c r="AQ26" s="205"/>
      <c r="AR26" s="206"/>
      <c r="AS26" s="58"/>
      <c r="AT26" s="219"/>
      <c r="AU26" s="205"/>
      <c r="AV26" s="205"/>
      <c r="AW26" s="205"/>
      <c r="AX26" s="274"/>
      <c r="AY26" s="277" t="s">
        <v>91</v>
      </c>
      <c r="AZ26" s="278"/>
      <c r="BA26" s="278"/>
      <c r="BB26" s="278"/>
      <c r="BC26" s="278"/>
      <c r="BD26" s="279"/>
    </row>
    <row r="27" spans="1:56" ht="30" customHeight="1" thickBot="1" x14ac:dyDescent="0.2">
      <c r="A27" s="148"/>
      <c r="B27" s="149"/>
      <c r="C27" s="63"/>
      <c r="D27" s="204"/>
      <c r="E27" s="205"/>
      <c r="F27" s="205"/>
      <c r="G27" s="205"/>
      <c r="H27" s="206"/>
      <c r="I27" s="58"/>
      <c r="J27" s="219"/>
      <c r="K27" s="205"/>
      <c r="L27" s="205"/>
      <c r="M27" s="205"/>
      <c r="N27" s="206"/>
      <c r="O27" s="64"/>
      <c r="P27" s="204"/>
      <c r="Q27" s="205"/>
      <c r="R27" s="205"/>
      <c r="S27" s="205"/>
      <c r="T27" s="206"/>
      <c r="U27" s="64"/>
      <c r="V27" s="204"/>
      <c r="W27" s="205"/>
      <c r="X27" s="205"/>
      <c r="Y27" s="205"/>
      <c r="Z27" s="206"/>
      <c r="AA27" s="58"/>
      <c r="AB27" s="219"/>
      <c r="AC27" s="205"/>
      <c r="AD27" s="205"/>
      <c r="AE27" s="205"/>
      <c r="AF27" s="247"/>
      <c r="AG27" s="57"/>
      <c r="AH27" s="204"/>
      <c r="AI27" s="205"/>
      <c r="AJ27" s="205"/>
      <c r="AK27" s="205"/>
      <c r="AL27" s="206"/>
      <c r="AM27" s="58"/>
      <c r="AN27" s="219"/>
      <c r="AO27" s="205"/>
      <c r="AP27" s="205"/>
      <c r="AQ27" s="205"/>
      <c r="AR27" s="206"/>
      <c r="AS27" s="58"/>
      <c r="AT27" s="219"/>
      <c r="AU27" s="205"/>
      <c r="AV27" s="205"/>
      <c r="AW27" s="205"/>
      <c r="AX27" s="274"/>
      <c r="AY27" s="282" t="s">
        <v>31</v>
      </c>
      <c r="AZ27" s="283"/>
      <c r="BA27" s="283"/>
      <c r="BB27" s="283"/>
      <c r="BC27" s="283"/>
      <c r="BD27" s="284"/>
    </row>
    <row r="28" spans="1:56" ht="30" customHeight="1" thickTop="1" x14ac:dyDescent="0.15">
      <c r="A28" s="148"/>
      <c r="B28" s="149"/>
      <c r="C28" s="63"/>
      <c r="D28" s="204"/>
      <c r="E28" s="205"/>
      <c r="F28" s="205"/>
      <c r="G28" s="205"/>
      <c r="H28" s="206"/>
      <c r="I28" s="58"/>
      <c r="J28" s="219"/>
      <c r="K28" s="205"/>
      <c r="L28" s="205"/>
      <c r="M28" s="205"/>
      <c r="N28" s="206"/>
      <c r="O28" s="64"/>
      <c r="P28" s="204"/>
      <c r="Q28" s="205"/>
      <c r="R28" s="205"/>
      <c r="S28" s="205"/>
      <c r="T28" s="206"/>
      <c r="U28" s="64"/>
      <c r="V28" s="204"/>
      <c r="W28" s="205"/>
      <c r="X28" s="205"/>
      <c r="Y28" s="205"/>
      <c r="Z28" s="206"/>
      <c r="AA28" s="58"/>
      <c r="AB28" s="219"/>
      <c r="AC28" s="205"/>
      <c r="AD28" s="205"/>
      <c r="AE28" s="205"/>
      <c r="AF28" s="247"/>
      <c r="AG28" s="57"/>
      <c r="AH28" s="204"/>
      <c r="AI28" s="205"/>
      <c r="AJ28" s="205"/>
      <c r="AK28" s="205"/>
      <c r="AL28" s="206"/>
      <c r="AM28" s="58"/>
      <c r="AN28" s="219"/>
      <c r="AO28" s="205"/>
      <c r="AP28" s="205"/>
      <c r="AQ28" s="205"/>
      <c r="AR28" s="206"/>
      <c r="AS28" s="58"/>
      <c r="AT28" s="219"/>
      <c r="AU28" s="205"/>
      <c r="AV28" s="205"/>
      <c r="AW28" s="205"/>
      <c r="AX28" s="274"/>
      <c r="AY28" s="280" t="s">
        <v>13</v>
      </c>
      <c r="AZ28" s="280"/>
      <c r="BA28" s="280"/>
      <c r="BB28" s="280"/>
      <c r="BC28" s="280"/>
      <c r="BD28" s="281"/>
    </row>
    <row r="29" spans="1:56" ht="30" customHeight="1" thickBot="1" x14ac:dyDescent="0.2">
      <c r="A29" s="150"/>
      <c r="B29" s="151"/>
      <c r="C29" s="65"/>
      <c r="D29" s="201"/>
      <c r="E29" s="202"/>
      <c r="F29" s="202"/>
      <c r="G29" s="202"/>
      <c r="H29" s="203"/>
      <c r="I29" s="66"/>
      <c r="J29" s="242"/>
      <c r="K29" s="202"/>
      <c r="L29" s="202"/>
      <c r="M29" s="202"/>
      <c r="N29" s="203"/>
      <c r="O29" s="67"/>
      <c r="P29" s="201"/>
      <c r="Q29" s="202"/>
      <c r="R29" s="202"/>
      <c r="S29" s="202"/>
      <c r="T29" s="203"/>
      <c r="U29" s="67"/>
      <c r="V29" s="201"/>
      <c r="W29" s="202"/>
      <c r="X29" s="202"/>
      <c r="Y29" s="202"/>
      <c r="Z29" s="203"/>
      <c r="AA29" s="66"/>
      <c r="AB29" s="201"/>
      <c r="AC29" s="202"/>
      <c r="AD29" s="202"/>
      <c r="AE29" s="202"/>
      <c r="AF29" s="218"/>
      <c r="AG29" s="68"/>
      <c r="AH29" s="201"/>
      <c r="AI29" s="202"/>
      <c r="AJ29" s="202"/>
      <c r="AK29" s="202"/>
      <c r="AL29" s="203"/>
      <c r="AM29" s="66"/>
      <c r="AN29" s="242"/>
      <c r="AO29" s="202"/>
      <c r="AP29" s="202"/>
      <c r="AQ29" s="202"/>
      <c r="AR29" s="203"/>
      <c r="AS29" s="66"/>
      <c r="AT29" s="242"/>
      <c r="AU29" s="202"/>
      <c r="AV29" s="202"/>
      <c r="AW29" s="202"/>
      <c r="AX29" s="275"/>
      <c r="AY29" s="285" t="s">
        <v>31</v>
      </c>
      <c r="AZ29" s="285"/>
      <c r="BA29" s="285"/>
      <c r="BB29" s="285"/>
      <c r="BC29" s="285"/>
      <c r="BD29" s="286"/>
    </row>
    <row r="30" spans="1:56" ht="9.9499999999999993" customHeight="1" thickTop="1" x14ac:dyDescent="0.15"/>
    <row r="31" spans="1:56" ht="30" customHeight="1" x14ac:dyDescent="0.15">
      <c r="A31" s="69"/>
      <c r="B31" s="69"/>
      <c r="C31" s="9"/>
      <c r="D31" s="8"/>
      <c r="E31" s="8"/>
      <c r="F31" s="8"/>
      <c r="G31" s="8"/>
      <c r="H31" s="8"/>
      <c r="I31" s="9"/>
      <c r="J31" s="8"/>
      <c r="K31" s="8"/>
      <c r="L31" s="8"/>
      <c r="M31" s="8"/>
      <c r="N31" s="8"/>
      <c r="O31" s="9"/>
      <c r="P31" s="8"/>
      <c r="Q31" s="8"/>
      <c r="R31" s="8"/>
      <c r="S31" s="8"/>
      <c r="T31" s="8"/>
      <c r="U31" s="9"/>
      <c r="V31" s="8"/>
      <c r="W31" s="8"/>
      <c r="X31" s="8"/>
      <c r="Y31" s="8"/>
      <c r="Z31" s="8"/>
      <c r="AA31" s="9"/>
      <c r="AB31" s="8"/>
      <c r="AC31" s="8"/>
      <c r="AD31" s="8"/>
      <c r="AE31" s="103" t="s">
        <v>111</v>
      </c>
      <c r="AF31" s="83"/>
      <c r="AG31" s="83"/>
      <c r="AH31" s="83"/>
      <c r="AI31" s="83"/>
      <c r="AJ31" s="83"/>
      <c r="AK31" s="83"/>
      <c r="AL31" s="83"/>
      <c r="AM31" s="83"/>
      <c r="AN31" s="83"/>
      <c r="AO31" s="83"/>
      <c r="AP31" s="381">
        <f>AP11</f>
        <v>0.33333333333333331</v>
      </c>
      <c r="AQ31" s="382"/>
      <c r="AR31" s="382"/>
      <c r="AS31" s="383"/>
      <c r="AT31" s="83" t="s">
        <v>112</v>
      </c>
      <c r="AU31" s="83"/>
      <c r="AV31" s="83"/>
      <c r="AW31" s="83"/>
      <c r="AX31" s="83"/>
      <c r="AY31" s="83"/>
      <c r="AZ31" s="83"/>
      <c r="BA31" s="381">
        <f>BA11</f>
        <v>0.33333333333333331</v>
      </c>
      <c r="BB31" s="382"/>
      <c r="BC31" s="382"/>
      <c r="BD31" s="383"/>
    </row>
    <row r="32" spans="1:56" ht="9.9499999999999993" customHeight="1" x14ac:dyDescent="0.15"/>
    <row r="33" spans="1:56" ht="30" customHeight="1" x14ac:dyDescent="0.15">
      <c r="A33" s="20" t="s">
        <v>140</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89" t="s">
        <v>139</v>
      </c>
      <c r="AV33" s="89"/>
      <c r="AW33" s="89"/>
      <c r="AX33" s="89"/>
      <c r="AY33" s="89"/>
      <c r="AZ33" s="89"/>
      <c r="BA33" s="89"/>
      <c r="BB33" s="89"/>
      <c r="BC33" s="90" t="s">
        <v>12</v>
      </c>
      <c r="BD33" s="90"/>
    </row>
    <row r="34" spans="1:56" ht="10.5" customHeight="1" thickBot="1" x14ac:dyDescent="0.2">
      <c r="A34" s="18"/>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19"/>
      <c r="AV34" s="19"/>
      <c r="AW34" s="19"/>
      <c r="AX34" s="19"/>
      <c r="AY34" s="19"/>
      <c r="AZ34" s="19"/>
      <c r="BA34" s="19"/>
      <c r="BB34" s="19"/>
      <c r="BC34" s="6"/>
      <c r="BD34" s="6"/>
    </row>
    <row r="35" spans="1:56" ht="30" customHeight="1" x14ac:dyDescent="0.15">
      <c r="A35" s="287" t="s">
        <v>14</v>
      </c>
      <c r="B35" s="288"/>
      <c r="C35" s="288"/>
      <c r="D35" s="288"/>
      <c r="E35" s="289"/>
      <c r="F35" s="290" t="str">
        <f>F4</f>
        <v>電子機器組立て</v>
      </c>
      <c r="G35" s="291"/>
      <c r="H35" s="291"/>
      <c r="I35" s="291"/>
      <c r="J35" s="291"/>
      <c r="K35" s="291"/>
      <c r="L35" s="291"/>
      <c r="M35" s="291"/>
      <c r="N35" s="291"/>
      <c r="O35" s="291"/>
      <c r="P35" s="291"/>
      <c r="Q35" s="291"/>
      <c r="R35" s="291"/>
      <c r="S35" s="292"/>
      <c r="T35" s="293" t="s">
        <v>19</v>
      </c>
      <c r="U35" s="288"/>
      <c r="V35" s="288"/>
      <c r="W35" s="289"/>
      <c r="X35" s="294" t="str">
        <f>X4</f>
        <v>015</v>
      </c>
      <c r="Y35" s="295"/>
      <c r="Z35" s="295"/>
      <c r="AA35" s="295"/>
      <c r="AB35" s="295"/>
      <c r="AC35" s="296"/>
      <c r="AD35" s="297" t="s">
        <v>81</v>
      </c>
      <c r="AE35" s="298"/>
      <c r="AF35" s="298"/>
      <c r="AG35" s="298"/>
      <c r="AH35" s="301" t="str">
        <f>F6&amp;"  "&amp;X6</f>
        <v>浦和合同庁舎  第5会議室</v>
      </c>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3"/>
    </row>
    <row r="36" spans="1:56" ht="30" customHeight="1" thickBot="1" x14ac:dyDescent="0.2">
      <c r="A36" s="264" t="s">
        <v>15</v>
      </c>
      <c r="B36" s="265"/>
      <c r="C36" s="265"/>
      <c r="D36" s="265"/>
      <c r="E36" s="266"/>
      <c r="F36" s="267" t="str">
        <f>F5</f>
        <v>電子機器組立て</v>
      </c>
      <c r="G36" s="268"/>
      <c r="H36" s="268"/>
      <c r="I36" s="268"/>
      <c r="J36" s="268"/>
      <c r="K36" s="268"/>
      <c r="L36" s="268"/>
      <c r="M36" s="268"/>
      <c r="N36" s="268"/>
      <c r="O36" s="268"/>
      <c r="P36" s="268"/>
      <c r="Q36" s="268"/>
      <c r="R36" s="268"/>
      <c r="S36" s="269"/>
      <c r="T36" s="270" t="s">
        <v>20</v>
      </c>
      <c r="U36" s="265"/>
      <c r="V36" s="265"/>
      <c r="W36" s="266"/>
      <c r="X36" s="271" t="str">
        <f>X5</f>
        <v>01</v>
      </c>
      <c r="Y36" s="272"/>
      <c r="Z36" s="272"/>
      <c r="AA36" s="272"/>
      <c r="AB36" s="272"/>
      <c r="AC36" s="273"/>
      <c r="AD36" s="299"/>
      <c r="AE36" s="300"/>
      <c r="AF36" s="300"/>
      <c r="AG36" s="300"/>
      <c r="AH36" s="304"/>
      <c r="AI36" s="305"/>
      <c r="AJ36" s="305"/>
      <c r="AK36" s="305"/>
      <c r="AL36" s="305"/>
      <c r="AM36" s="305"/>
      <c r="AN36" s="305"/>
      <c r="AO36" s="305"/>
      <c r="AP36" s="305"/>
      <c r="AQ36" s="305"/>
      <c r="AR36" s="305"/>
      <c r="AS36" s="305"/>
      <c r="AT36" s="305"/>
      <c r="AU36" s="305"/>
      <c r="AV36" s="305"/>
      <c r="AW36" s="305"/>
      <c r="AX36" s="305"/>
      <c r="AY36" s="305"/>
      <c r="AZ36" s="305"/>
      <c r="BA36" s="305"/>
      <c r="BB36" s="305"/>
      <c r="BC36" s="305"/>
      <c r="BD36" s="306"/>
    </row>
    <row r="37" spans="1:56" ht="15" customHeight="1" thickBot="1" x14ac:dyDescent="0.2"/>
    <row r="38" spans="1:56" ht="30" customHeight="1" x14ac:dyDescent="0.15">
      <c r="A38" s="356" t="s">
        <v>78</v>
      </c>
      <c r="B38" s="357"/>
      <c r="C38" s="261" t="s">
        <v>41</v>
      </c>
      <c r="D38" s="262"/>
      <c r="E38" s="262"/>
      <c r="F38" s="262"/>
      <c r="G38" s="262"/>
      <c r="H38" s="262"/>
      <c r="I38" s="263"/>
      <c r="J38" s="365" t="s">
        <v>40</v>
      </c>
      <c r="K38" s="366"/>
      <c r="L38" s="366"/>
      <c r="M38" s="366"/>
      <c r="N38" s="366"/>
      <c r="O38" s="367"/>
      <c r="P38" s="365" t="s">
        <v>39</v>
      </c>
      <c r="Q38" s="366"/>
      <c r="R38" s="366"/>
      <c r="S38" s="367"/>
      <c r="T38" s="365" t="s">
        <v>36</v>
      </c>
      <c r="U38" s="366"/>
      <c r="V38" s="366"/>
      <c r="W38" s="366"/>
      <c r="X38" s="367"/>
      <c r="Y38" s="21"/>
      <c r="Z38" s="21"/>
      <c r="AA38" s="21"/>
      <c r="AB38" s="21"/>
      <c r="AC38" s="21"/>
      <c r="AD38" s="21"/>
      <c r="AE38" s="22"/>
      <c r="AG38" s="307" t="s">
        <v>124</v>
      </c>
      <c r="AH38" s="308"/>
      <c r="AI38" s="308"/>
      <c r="AJ38" s="308"/>
      <c r="AK38" s="308"/>
      <c r="AL38" s="308"/>
      <c r="AM38" s="308"/>
      <c r="AN38" s="308"/>
      <c r="AO38" s="308"/>
      <c r="AP38" s="308"/>
      <c r="AQ38" s="308"/>
      <c r="AR38" s="308"/>
      <c r="AS38" s="308"/>
      <c r="AT38" s="308"/>
      <c r="AU38" s="308"/>
      <c r="AV38" s="308"/>
      <c r="AW38" s="308"/>
      <c r="AX38" s="308"/>
      <c r="AY38" s="308"/>
      <c r="AZ38" s="308"/>
      <c r="BA38" s="308"/>
      <c r="BB38" s="308"/>
      <c r="BC38" s="308"/>
      <c r="BD38" s="309"/>
    </row>
    <row r="39" spans="1:56" ht="30" customHeight="1" x14ac:dyDescent="0.15">
      <c r="A39" s="358"/>
      <c r="B39" s="359"/>
      <c r="C39" s="12" t="s">
        <v>45</v>
      </c>
      <c r="D39" s="13"/>
      <c r="E39" s="13"/>
      <c r="F39" s="13"/>
      <c r="G39" s="13"/>
      <c r="H39" s="13"/>
      <c r="I39" s="13"/>
      <c r="J39" s="400">
        <v>18200</v>
      </c>
      <c r="K39" s="401"/>
      <c r="L39" s="401"/>
      <c r="M39" s="352">
        <v>-9200</v>
      </c>
      <c r="N39" s="352"/>
      <c r="O39" s="353"/>
      <c r="P39" s="369">
        <v>12</v>
      </c>
      <c r="Q39" s="370"/>
      <c r="R39" s="370"/>
      <c r="S39" s="371"/>
      <c r="T39" s="318">
        <f>J39*P39</f>
        <v>218400</v>
      </c>
      <c r="U39" s="318"/>
      <c r="V39" s="318"/>
      <c r="W39" s="318"/>
      <c r="X39" s="318"/>
      <c r="Y39" s="14" t="s">
        <v>60</v>
      </c>
      <c r="Z39" s="14"/>
      <c r="AA39" s="14"/>
      <c r="AB39" s="14"/>
      <c r="AC39" s="14"/>
      <c r="AD39" s="14"/>
      <c r="AE39" s="15"/>
      <c r="AG39" s="76" t="s">
        <v>114</v>
      </c>
      <c r="AH39" s="77"/>
      <c r="AI39" s="77"/>
      <c r="AJ39" s="140" t="s">
        <v>119</v>
      </c>
      <c r="AK39" s="140"/>
      <c r="AL39" s="140"/>
      <c r="AM39" s="140"/>
      <c r="AN39" s="140" t="s">
        <v>120</v>
      </c>
      <c r="AO39" s="140"/>
      <c r="AP39" s="140"/>
      <c r="AQ39" s="140"/>
      <c r="AR39" s="140"/>
      <c r="AS39" s="140"/>
      <c r="AT39" s="140"/>
      <c r="AU39" s="140"/>
      <c r="AV39" s="140"/>
      <c r="AW39" s="140" t="s">
        <v>121</v>
      </c>
      <c r="AX39" s="140"/>
      <c r="AY39" s="140"/>
      <c r="AZ39" s="140"/>
      <c r="BA39" s="140" t="s">
        <v>122</v>
      </c>
      <c r="BB39" s="140"/>
      <c r="BC39" s="140"/>
      <c r="BD39" s="310"/>
    </row>
    <row r="40" spans="1:56" ht="30" customHeight="1" thickBot="1" x14ac:dyDescent="0.2">
      <c r="A40" s="360"/>
      <c r="B40" s="361"/>
      <c r="C40" s="16" t="s">
        <v>43</v>
      </c>
      <c r="D40" s="17"/>
      <c r="E40" s="17"/>
      <c r="F40" s="17"/>
      <c r="G40" s="17"/>
      <c r="H40" s="17"/>
      <c r="I40" s="17"/>
      <c r="J40" s="314">
        <v>12100</v>
      </c>
      <c r="K40" s="315"/>
      <c r="L40" s="315"/>
      <c r="M40" s="379">
        <v>-3100</v>
      </c>
      <c r="N40" s="379"/>
      <c r="O40" s="380"/>
      <c r="P40" s="372"/>
      <c r="Q40" s="373"/>
      <c r="R40" s="373"/>
      <c r="S40" s="374"/>
      <c r="T40" s="368">
        <f>J40*P40</f>
        <v>0</v>
      </c>
      <c r="U40" s="368"/>
      <c r="V40" s="368"/>
      <c r="W40" s="368"/>
      <c r="X40" s="368"/>
      <c r="Y40" s="375">
        <f>SUM(T39:X40)</f>
        <v>218400</v>
      </c>
      <c r="Z40" s="376"/>
      <c r="AA40" s="376"/>
      <c r="AB40" s="376"/>
      <c r="AC40" s="376"/>
      <c r="AD40" s="376"/>
      <c r="AE40" s="377"/>
      <c r="AG40" s="76"/>
      <c r="AH40" s="77"/>
      <c r="AI40" s="77"/>
      <c r="AJ40" s="126">
        <f>H10</f>
        <v>45449</v>
      </c>
      <c r="AK40" s="126"/>
      <c r="AL40" s="126"/>
      <c r="AM40" s="126"/>
      <c r="AN40" s="126">
        <f>H11</f>
        <v>45450</v>
      </c>
      <c r="AO40" s="126"/>
      <c r="AP40" s="126"/>
      <c r="AQ40" s="126"/>
      <c r="AR40" s="70" t="s">
        <v>118</v>
      </c>
      <c r="AS40" s="126">
        <f>R11</f>
        <v>45451</v>
      </c>
      <c r="AT40" s="126"/>
      <c r="AU40" s="126"/>
      <c r="AV40" s="126"/>
      <c r="AW40" s="126">
        <f>H22</f>
        <v>45452</v>
      </c>
      <c r="AX40" s="126"/>
      <c r="AY40" s="126"/>
      <c r="AZ40" s="126"/>
      <c r="BA40" s="311">
        <v>45453</v>
      </c>
      <c r="BB40" s="311"/>
      <c r="BC40" s="311"/>
      <c r="BD40" s="312"/>
    </row>
    <row r="41" spans="1:56" ht="30" customHeight="1" thickBot="1" x14ac:dyDescent="0.2">
      <c r="AG41" s="76" t="s">
        <v>115</v>
      </c>
      <c r="AH41" s="77"/>
      <c r="AI41" s="77"/>
      <c r="AJ41" s="73">
        <v>1</v>
      </c>
      <c r="AK41" s="73"/>
      <c r="AL41" s="73"/>
      <c r="AM41" s="73"/>
      <c r="AN41" s="73" t="s">
        <v>123</v>
      </c>
      <c r="AO41" s="73"/>
      <c r="AP41" s="73"/>
      <c r="AQ41" s="73"/>
      <c r="AR41" s="73"/>
      <c r="AS41" s="73"/>
      <c r="AT41" s="73"/>
      <c r="AU41" s="73"/>
      <c r="AV41" s="73"/>
      <c r="AW41" s="73">
        <v>5</v>
      </c>
      <c r="AX41" s="73"/>
      <c r="AY41" s="73"/>
      <c r="AZ41" s="73"/>
      <c r="BA41" s="73">
        <v>1</v>
      </c>
      <c r="BB41" s="73"/>
      <c r="BC41" s="73"/>
      <c r="BD41" s="313"/>
    </row>
    <row r="42" spans="1:56" ht="30" customHeight="1" x14ac:dyDescent="0.15">
      <c r="A42" s="356" t="s">
        <v>79</v>
      </c>
      <c r="B42" s="362"/>
      <c r="C42" s="307" t="s">
        <v>41</v>
      </c>
      <c r="D42" s="308"/>
      <c r="E42" s="308"/>
      <c r="F42" s="308"/>
      <c r="G42" s="308"/>
      <c r="H42" s="308"/>
      <c r="I42" s="308"/>
      <c r="J42" s="308" t="s">
        <v>40</v>
      </c>
      <c r="K42" s="308"/>
      <c r="L42" s="308"/>
      <c r="M42" s="308"/>
      <c r="N42" s="308" t="s">
        <v>39</v>
      </c>
      <c r="O42" s="308"/>
      <c r="P42" s="308"/>
      <c r="Q42" s="308" t="s">
        <v>38</v>
      </c>
      <c r="R42" s="308"/>
      <c r="S42" s="308"/>
      <c r="T42" s="308" t="s">
        <v>36</v>
      </c>
      <c r="U42" s="308"/>
      <c r="V42" s="308"/>
      <c r="W42" s="308"/>
      <c r="X42" s="308"/>
      <c r="Y42" s="308" t="s">
        <v>63</v>
      </c>
      <c r="Z42" s="308"/>
      <c r="AA42" s="308" t="s">
        <v>59</v>
      </c>
      <c r="AB42" s="308"/>
      <c r="AC42" s="308"/>
      <c r="AD42" s="308"/>
      <c r="AE42" s="309"/>
      <c r="AG42" s="76" t="s">
        <v>116</v>
      </c>
      <c r="AH42" s="77"/>
      <c r="AI42" s="77"/>
      <c r="AJ42" s="73">
        <v>0</v>
      </c>
      <c r="AK42" s="73"/>
      <c r="AL42" s="73"/>
      <c r="AM42" s="73"/>
      <c r="AN42" s="73">
        <v>1</v>
      </c>
      <c r="AO42" s="73"/>
      <c r="AP42" s="73"/>
      <c r="AQ42" s="73"/>
      <c r="AR42" s="73"/>
      <c r="AS42" s="73"/>
      <c r="AT42" s="73"/>
      <c r="AU42" s="73"/>
      <c r="AV42" s="73"/>
      <c r="AW42" s="73">
        <v>1</v>
      </c>
      <c r="AX42" s="73"/>
      <c r="AY42" s="73"/>
      <c r="AZ42" s="73"/>
      <c r="BA42" s="73">
        <v>0</v>
      </c>
      <c r="BB42" s="73"/>
      <c r="BC42" s="73"/>
      <c r="BD42" s="313"/>
    </row>
    <row r="43" spans="1:56" ht="30" customHeight="1" thickBot="1" x14ac:dyDescent="0.2">
      <c r="A43" s="358"/>
      <c r="B43" s="363"/>
      <c r="C43" s="316" t="s">
        <v>44</v>
      </c>
      <c r="D43" s="317"/>
      <c r="E43" s="317"/>
      <c r="F43" s="317"/>
      <c r="G43" s="317"/>
      <c r="H43" s="317"/>
      <c r="I43" s="317"/>
      <c r="J43" s="318">
        <v>9000</v>
      </c>
      <c r="K43" s="318"/>
      <c r="L43" s="318"/>
      <c r="M43" s="318"/>
      <c r="N43" s="319">
        <f>COUNTIF(C25:AF29,"事")</f>
        <v>3</v>
      </c>
      <c r="O43" s="319"/>
      <c r="P43" s="319"/>
      <c r="Q43" s="320">
        <v>4</v>
      </c>
      <c r="R43" s="320"/>
      <c r="S43" s="320"/>
      <c r="T43" s="318">
        <f>IF(ISERROR(J43*N43*Q43),"",(J43*N43*Q43))</f>
        <v>108000</v>
      </c>
      <c r="U43" s="318"/>
      <c r="V43" s="318"/>
      <c r="W43" s="318"/>
      <c r="X43" s="318"/>
      <c r="Y43" s="321" t="s">
        <v>64</v>
      </c>
      <c r="Z43" s="321"/>
      <c r="AA43" s="323">
        <f>SUM(T43:X45)</f>
        <v>141840</v>
      </c>
      <c r="AB43" s="323"/>
      <c r="AC43" s="323"/>
      <c r="AD43" s="323"/>
      <c r="AE43" s="324"/>
      <c r="AG43" s="74" t="s">
        <v>117</v>
      </c>
      <c r="AH43" s="75"/>
      <c r="AI43" s="75"/>
      <c r="AJ43" s="71">
        <v>2</v>
      </c>
      <c r="AK43" s="71"/>
      <c r="AL43" s="71"/>
      <c r="AM43" s="71"/>
      <c r="AN43" s="71">
        <v>0</v>
      </c>
      <c r="AO43" s="71"/>
      <c r="AP43" s="71"/>
      <c r="AQ43" s="71"/>
      <c r="AR43" s="71"/>
      <c r="AS43" s="71"/>
      <c r="AT43" s="71"/>
      <c r="AU43" s="71"/>
      <c r="AV43" s="71"/>
      <c r="AW43" s="71">
        <v>0</v>
      </c>
      <c r="AX43" s="71"/>
      <c r="AY43" s="71"/>
      <c r="AZ43" s="71"/>
      <c r="BA43" s="71">
        <v>2</v>
      </c>
      <c r="BB43" s="71"/>
      <c r="BC43" s="71"/>
      <c r="BD43" s="72"/>
    </row>
    <row r="44" spans="1:56" ht="30" customHeight="1" x14ac:dyDescent="0.15">
      <c r="A44" s="358"/>
      <c r="B44" s="363"/>
      <c r="C44" s="325" t="s">
        <v>42</v>
      </c>
      <c r="D44" s="326"/>
      <c r="E44" s="326"/>
      <c r="F44" s="326"/>
      <c r="G44" s="326"/>
      <c r="H44" s="326"/>
      <c r="I44" s="326"/>
      <c r="J44" s="327">
        <v>7200</v>
      </c>
      <c r="K44" s="327"/>
      <c r="L44" s="327"/>
      <c r="M44" s="327"/>
      <c r="N44" s="328">
        <f>COUNTIF(AG25:AX29,"事")</f>
        <v>1</v>
      </c>
      <c r="O44" s="328"/>
      <c r="P44" s="328"/>
      <c r="Q44" s="329">
        <v>3</v>
      </c>
      <c r="R44" s="329"/>
      <c r="S44" s="329"/>
      <c r="T44" s="327">
        <f>IF(ISERROR(J44*N44*Q44),"",(J44*N44*Q44))</f>
        <v>21600</v>
      </c>
      <c r="U44" s="327"/>
      <c r="V44" s="327"/>
      <c r="W44" s="327"/>
      <c r="X44" s="327"/>
      <c r="Y44" s="322"/>
      <c r="Z44" s="322"/>
      <c r="AA44" s="323"/>
      <c r="AB44" s="323"/>
      <c r="AC44" s="323"/>
      <c r="AD44" s="323"/>
      <c r="AE44" s="324"/>
    </row>
    <row r="45" spans="1:56" ht="30" customHeight="1" x14ac:dyDescent="0.15">
      <c r="A45" s="358"/>
      <c r="B45" s="363"/>
      <c r="C45" s="330" t="s">
        <v>61</v>
      </c>
      <c r="D45" s="331"/>
      <c r="E45" s="331"/>
      <c r="F45" s="331"/>
      <c r="G45" s="331"/>
      <c r="H45" s="331"/>
      <c r="I45" s="331"/>
      <c r="J45" s="332">
        <v>1020</v>
      </c>
      <c r="K45" s="332"/>
      <c r="L45" s="332"/>
      <c r="M45" s="332"/>
      <c r="N45" s="333">
        <f>N43+N44</f>
        <v>4</v>
      </c>
      <c r="O45" s="333"/>
      <c r="P45" s="333"/>
      <c r="Q45" s="334">
        <v>3</v>
      </c>
      <c r="R45" s="334"/>
      <c r="S45" s="334"/>
      <c r="T45" s="332">
        <f>IF(ISERROR(J45*N45*Q45),"",(J45*N45*Q45))</f>
        <v>12240</v>
      </c>
      <c r="U45" s="332"/>
      <c r="V45" s="332"/>
      <c r="W45" s="332"/>
      <c r="X45" s="332"/>
      <c r="Y45" s="335" t="s">
        <v>67</v>
      </c>
      <c r="Z45" s="335"/>
      <c r="AA45" s="323"/>
      <c r="AB45" s="323"/>
      <c r="AC45" s="323"/>
      <c r="AD45" s="323"/>
      <c r="AE45" s="324"/>
    </row>
    <row r="46" spans="1:56" ht="30" customHeight="1" x14ac:dyDescent="0.15">
      <c r="A46" s="358"/>
      <c r="B46" s="363"/>
      <c r="C46" s="336" t="s">
        <v>37</v>
      </c>
      <c r="D46" s="337"/>
      <c r="E46" s="337"/>
      <c r="F46" s="337"/>
      <c r="G46" s="337"/>
      <c r="H46" s="337"/>
      <c r="I46" s="337"/>
      <c r="J46" s="323">
        <v>5700</v>
      </c>
      <c r="K46" s="323"/>
      <c r="L46" s="323"/>
      <c r="M46" s="323"/>
      <c r="N46" s="338">
        <f>AY25</f>
        <v>2</v>
      </c>
      <c r="O46" s="338"/>
      <c r="P46" s="338"/>
      <c r="Q46" s="339">
        <v>2</v>
      </c>
      <c r="R46" s="339"/>
      <c r="S46" s="339"/>
      <c r="T46" s="323">
        <f>IF(ISERROR(J46*N46*Q46),"",(J46*N46*Q46))</f>
        <v>22800</v>
      </c>
      <c r="U46" s="323"/>
      <c r="V46" s="323"/>
      <c r="W46" s="323"/>
      <c r="X46" s="323"/>
      <c r="Y46" s="340" t="s">
        <v>68</v>
      </c>
      <c r="Z46" s="340"/>
      <c r="AA46" s="323">
        <f>SUM(T46)</f>
        <v>22800</v>
      </c>
      <c r="AB46" s="323"/>
      <c r="AC46" s="323"/>
      <c r="AD46" s="323"/>
      <c r="AE46" s="324"/>
    </row>
    <row r="47" spans="1:56" ht="30" customHeight="1" x14ac:dyDescent="0.15">
      <c r="A47" s="358"/>
      <c r="B47" s="363"/>
      <c r="C47" s="341" t="s">
        <v>41</v>
      </c>
      <c r="D47" s="342"/>
      <c r="E47" s="342"/>
      <c r="F47" s="342"/>
      <c r="G47" s="342"/>
      <c r="H47" s="342"/>
      <c r="I47" s="342"/>
      <c r="J47" s="342" t="s">
        <v>58</v>
      </c>
      <c r="K47" s="342"/>
      <c r="L47" s="342"/>
      <c r="M47" s="342"/>
      <c r="N47" s="342"/>
      <c r="O47" s="342"/>
      <c r="P47" s="342"/>
      <c r="Q47" s="342"/>
      <c r="R47" s="342"/>
      <c r="S47" s="342"/>
      <c r="T47" s="342" t="s">
        <v>36</v>
      </c>
      <c r="U47" s="342"/>
      <c r="V47" s="342"/>
      <c r="W47" s="342"/>
      <c r="X47" s="342"/>
      <c r="Y47" s="342" t="s">
        <v>63</v>
      </c>
      <c r="Z47" s="342"/>
      <c r="AA47" s="342" t="s">
        <v>59</v>
      </c>
      <c r="AB47" s="342"/>
      <c r="AC47" s="342"/>
      <c r="AD47" s="342"/>
      <c r="AE47" s="343"/>
    </row>
    <row r="48" spans="1:56" ht="30" customHeight="1" x14ac:dyDescent="0.15">
      <c r="A48" s="358"/>
      <c r="B48" s="363"/>
      <c r="C48" s="345" t="s">
        <v>49</v>
      </c>
      <c r="D48" s="346"/>
      <c r="E48" s="346"/>
      <c r="F48" s="346"/>
      <c r="G48" s="346"/>
      <c r="H48" s="346"/>
      <c r="I48" s="346"/>
      <c r="J48" s="346" t="s">
        <v>57</v>
      </c>
      <c r="K48" s="346"/>
      <c r="L48" s="346"/>
      <c r="M48" s="346"/>
      <c r="N48" s="346"/>
      <c r="O48" s="346"/>
      <c r="P48" s="346"/>
      <c r="Q48" s="346"/>
      <c r="R48" s="346"/>
      <c r="S48" s="346"/>
      <c r="T48" s="347">
        <v>10000</v>
      </c>
      <c r="U48" s="347"/>
      <c r="V48" s="347"/>
      <c r="W48" s="347"/>
      <c r="X48" s="347"/>
      <c r="Y48" s="340" t="s">
        <v>65</v>
      </c>
      <c r="Z48" s="340"/>
      <c r="AA48" s="323">
        <f>SUM(T48:X58)</f>
        <v>44500</v>
      </c>
      <c r="AB48" s="323"/>
      <c r="AC48" s="323"/>
      <c r="AD48" s="323"/>
      <c r="AE48" s="324"/>
    </row>
    <row r="49" spans="1:31" ht="30" customHeight="1" x14ac:dyDescent="0.15">
      <c r="A49" s="358"/>
      <c r="B49" s="363"/>
      <c r="C49" s="398" t="s">
        <v>52</v>
      </c>
      <c r="D49" s="399"/>
      <c r="E49" s="399"/>
      <c r="F49" s="399"/>
      <c r="G49" s="399"/>
      <c r="H49" s="399"/>
      <c r="I49" s="399"/>
      <c r="J49" s="399" t="s">
        <v>128</v>
      </c>
      <c r="K49" s="399"/>
      <c r="L49" s="399"/>
      <c r="M49" s="399"/>
      <c r="N49" s="399"/>
      <c r="O49" s="399"/>
      <c r="P49" s="399"/>
      <c r="Q49" s="399"/>
      <c r="R49" s="399"/>
      <c r="S49" s="399"/>
      <c r="T49" s="351">
        <v>7500</v>
      </c>
      <c r="U49" s="351"/>
      <c r="V49" s="351"/>
      <c r="W49" s="351"/>
      <c r="X49" s="351"/>
      <c r="Y49" s="340" t="s">
        <v>66</v>
      </c>
      <c r="Z49" s="340"/>
      <c r="AA49" s="323"/>
      <c r="AB49" s="323"/>
      <c r="AC49" s="323"/>
      <c r="AD49" s="323"/>
      <c r="AE49" s="324"/>
    </row>
    <row r="50" spans="1:31" ht="30" customHeight="1" x14ac:dyDescent="0.15">
      <c r="A50" s="358"/>
      <c r="B50" s="363"/>
      <c r="C50" s="350" t="s">
        <v>52</v>
      </c>
      <c r="D50" s="348"/>
      <c r="E50" s="348"/>
      <c r="F50" s="348"/>
      <c r="G50" s="348"/>
      <c r="H50" s="348"/>
      <c r="I50" s="348"/>
      <c r="J50" s="348" t="s">
        <v>129</v>
      </c>
      <c r="K50" s="348"/>
      <c r="L50" s="348"/>
      <c r="M50" s="348"/>
      <c r="N50" s="348"/>
      <c r="O50" s="348"/>
      <c r="P50" s="348"/>
      <c r="Q50" s="348"/>
      <c r="R50" s="348"/>
      <c r="S50" s="348"/>
      <c r="T50" s="349">
        <v>10000</v>
      </c>
      <c r="U50" s="349"/>
      <c r="V50" s="349"/>
      <c r="W50" s="349"/>
      <c r="X50" s="349"/>
      <c r="Y50" s="340"/>
      <c r="Z50" s="340"/>
      <c r="AA50" s="323"/>
      <c r="AB50" s="323"/>
      <c r="AC50" s="323"/>
      <c r="AD50" s="323"/>
      <c r="AE50" s="324"/>
    </row>
    <row r="51" spans="1:31" ht="30" customHeight="1" x14ac:dyDescent="0.15">
      <c r="A51" s="358"/>
      <c r="B51" s="363"/>
      <c r="C51" s="350" t="s">
        <v>53</v>
      </c>
      <c r="D51" s="348"/>
      <c r="E51" s="348"/>
      <c r="F51" s="348"/>
      <c r="G51" s="348"/>
      <c r="H51" s="348"/>
      <c r="I51" s="348"/>
      <c r="J51" s="348" t="s">
        <v>54</v>
      </c>
      <c r="K51" s="348"/>
      <c r="L51" s="348"/>
      <c r="M51" s="348"/>
      <c r="N51" s="348"/>
      <c r="O51" s="348"/>
      <c r="P51" s="348"/>
      <c r="Q51" s="348"/>
      <c r="R51" s="348"/>
      <c r="S51" s="348"/>
      <c r="T51" s="349">
        <v>2000</v>
      </c>
      <c r="U51" s="349"/>
      <c r="V51" s="349"/>
      <c r="W51" s="349"/>
      <c r="X51" s="349"/>
      <c r="Y51" s="340"/>
      <c r="Z51" s="340"/>
      <c r="AA51" s="323"/>
      <c r="AB51" s="323"/>
      <c r="AC51" s="323"/>
      <c r="AD51" s="323"/>
      <c r="AE51" s="324"/>
    </row>
    <row r="52" spans="1:31" ht="30" customHeight="1" x14ac:dyDescent="0.15">
      <c r="A52" s="358"/>
      <c r="B52" s="363"/>
      <c r="C52" s="350" t="s">
        <v>50</v>
      </c>
      <c r="D52" s="348"/>
      <c r="E52" s="348"/>
      <c r="F52" s="348"/>
      <c r="G52" s="348"/>
      <c r="H52" s="348"/>
      <c r="I52" s="348"/>
      <c r="J52" s="348" t="s">
        <v>56</v>
      </c>
      <c r="K52" s="348"/>
      <c r="L52" s="348"/>
      <c r="M52" s="348"/>
      <c r="N52" s="348"/>
      <c r="O52" s="348"/>
      <c r="P52" s="348"/>
      <c r="Q52" s="348"/>
      <c r="R52" s="348"/>
      <c r="S52" s="348"/>
      <c r="T52" s="349">
        <v>10000</v>
      </c>
      <c r="U52" s="349"/>
      <c r="V52" s="349"/>
      <c r="W52" s="349"/>
      <c r="X52" s="349"/>
      <c r="Y52" s="340"/>
      <c r="Z52" s="340"/>
      <c r="AA52" s="323"/>
      <c r="AB52" s="323"/>
      <c r="AC52" s="323"/>
      <c r="AD52" s="323"/>
      <c r="AE52" s="324"/>
    </row>
    <row r="53" spans="1:31" ht="30" customHeight="1" x14ac:dyDescent="0.15">
      <c r="A53" s="358"/>
      <c r="B53" s="363"/>
      <c r="C53" s="350" t="s">
        <v>51</v>
      </c>
      <c r="D53" s="348"/>
      <c r="E53" s="348"/>
      <c r="F53" s="348"/>
      <c r="G53" s="348"/>
      <c r="H53" s="348"/>
      <c r="I53" s="348"/>
      <c r="J53" s="348" t="s">
        <v>55</v>
      </c>
      <c r="K53" s="348"/>
      <c r="L53" s="348"/>
      <c r="M53" s="348"/>
      <c r="N53" s="348"/>
      <c r="O53" s="348"/>
      <c r="P53" s="348"/>
      <c r="Q53" s="348"/>
      <c r="R53" s="348"/>
      <c r="S53" s="348"/>
      <c r="T53" s="349">
        <v>5000</v>
      </c>
      <c r="U53" s="349"/>
      <c r="V53" s="349"/>
      <c r="W53" s="349"/>
      <c r="X53" s="349"/>
      <c r="Y53" s="340"/>
      <c r="Z53" s="340"/>
      <c r="AA53" s="323"/>
      <c r="AB53" s="323"/>
      <c r="AC53" s="323"/>
      <c r="AD53" s="323"/>
      <c r="AE53" s="324"/>
    </row>
    <row r="54" spans="1:31" ht="30" customHeight="1" x14ac:dyDescent="0.15">
      <c r="A54" s="358"/>
      <c r="B54" s="363"/>
      <c r="C54" s="350"/>
      <c r="D54" s="348"/>
      <c r="E54" s="348"/>
      <c r="F54" s="348"/>
      <c r="G54" s="348"/>
      <c r="H54" s="348"/>
      <c r="I54" s="348"/>
      <c r="J54" s="348"/>
      <c r="K54" s="348"/>
      <c r="L54" s="348"/>
      <c r="M54" s="348"/>
      <c r="N54" s="348"/>
      <c r="O54" s="348"/>
      <c r="P54" s="348"/>
      <c r="Q54" s="348"/>
      <c r="R54" s="348"/>
      <c r="S54" s="348"/>
      <c r="T54" s="349"/>
      <c r="U54" s="349"/>
      <c r="V54" s="349"/>
      <c r="W54" s="349"/>
      <c r="X54" s="349"/>
      <c r="Y54" s="340"/>
      <c r="Z54" s="340"/>
      <c r="AA54" s="323"/>
      <c r="AB54" s="323"/>
      <c r="AC54" s="323"/>
      <c r="AD54" s="323"/>
      <c r="AE54" s="324"/>
    </row>
    <row r="55" spans="1:31" ht="30" customHeight="1" x14ac:dyDescent="0.15">
      <c r="A55" s="358"/>
      <c r="B55" s="363"/>
      <c r="C55" s="350"/>
      <c r="D55" s="348"/>
      <c r="E55" s="348"/>
      <c r="F55" s="348"/>
      <c r="G55" s="348"/>
      <c r="H55" s="348"/>
      <c r="I55" s="348"/>
      <c r="J55" s="348"/>
      <c r="K55" s="348"/>
      <c r="L55" s="348"/>
      <c r="M55" s="348"/>
      <c r="N55" s="348"/>
      <c r="O55" s="348"/>
      <c r="P55" s="348"/>
      <c r="Q55" s="348"/>
      <c r="R55" s="348"/>
      <c r="S55" s="348"/>
      <c r="T55" s="349"/>
      <c r="U55" s="349"/>
      <c r="V55" s="349"/>
      <c r="W55" s="349"/>
      <c r="X55" s="349"/>
      <c r="Y55" s="340"/>
      <c r="Z55" s="340"/>
      <c r="AA55" s="323"/>
      <c r="AB55" s="323"/>
      <c r="AC55" s="323"/>
      <c r="AD55" s="323"/>
      <c r="AE55" s="324"/>
    </row>
    <row r="56" spans="1:31" ht="30" customHeight="1" x14ac:dyDescent="0.15">
      <c r="A56" s="358"/>
      <c r="B56" s="363"/>
      <c r="C56" s="350"/>
      <c r="D56" s="348"/>
      <c r="E56" s="348"/>
      <c r="F56" s="348"/>
      <c r="G56" s="348"/>
      <c r="H56" s="348"/>
      <c r="I56" s="348"/>
      <c r="J56" s="348"/>
      <c r="K56" s="348"/>
      <c r="L56" s="348"/>
      <c r="M56" s="348"/>
      <c r="N56" s="348"/>
      <c r="O56" s="348"/>
      <c r="P56" s="348"/>
      <c r="Q56" s="348"/>
      <c r="R56" s="348"/>
      <c r="S56" s="348"/>
      <c r="T56" s="349"/>
      <c r="U56" s="349"/>
      <c r="V56" s="349"/>
      <c r="W56" s="349"/>
      <c r="X56" s="349"/>
      <c r="Y56" s="340"/>
      <c r="Z56" s="340"/>
      <c r="AA56" s="323"/>
      <c r="AB56" s="323"/>
      <c r="AC56" s="323"/>
      <c r="AD56" s="323"/>
      <c r="AE56" s="324"/>
    </row>
    <row r="57" spans="1:31" ht="30" customHeight="1" x14ac:dyDescent="0.15">
      <c r="A57" s="358"/>
      <c r="B57" s="363"/>
      <c r="C57" s="350"/>
      <c r="D57" s="348"/>
      <c r="E57" s="348"/>
      <c r="F57" s="348"/>
      <c r="G57" s="348"/>
      <c r="H57" s="348"/>
      <c r="I57" s="348"/>
      <c r="J57" s="348"/>
      <c r="K57" s="348"/>
      <c r="L57" s="348"/>
      <c r="M57" s="348"/>
      <c r="N57" s="348"/>
      <c r="O57" s="348"/>
      <c r="P57" s="348"/>
      <c r="Q57" s="348"/>
      <c r="R57" s="348"/>
      <c r="S57" s="348"/>
      <c r="T57" s="349"/>
      <c r="U57" s="349"/>
      <c r="V57" s="349"/>
      <c r="W57" s="349"/>
      <c r="X57" s="349"/>
      <c r="Y57" s="340"/>
      <c r="Z57" s="340"/>
      <c r="AA57" s="323"/>
      <c r="AB57" s="323"/>
      <c r="AC57" s="323"/>
      <c r="AD57" s="323"/>
      <c r="AE57" s="324"/>
    </row>
    <row r="58" spans="1:31" ht="30" customHeight="1" x14ac:dyDescent="0.15">
      <c r="A58" s="358"/>
      <c r="B58" s="363"/>
      <c r="C58" s="378"/>
      <c r="D58" s="344"/>
      <c r="E58" s="344"/>
      <c r="F58" s="344"/>
      <c r="G58" s="344"/>
      <c r="H58" s="344"/>
      <c r="I58" s="344"/>
      <c r="J58" s="344"/>
      <c r="K58" s="344"/>
      <c r="L58" s="344"/>
      <c r="M58" s="344"/>
      <c r="N58" s="344"/>
      <c r="O58" s="344"/>
      <c r="P58" s="344"/>
      <c r="Q58" s="344"/>
      <c r="R58" s="344"/>
      <c r="S58" s="344"/>
      <c r="T58" s="384"/>
      <c r="U58" s="384"/>
      <c r="V58" s="384"/>
      <c r="W58" s="384"/>
      <c r="X58" s="384"/>
      <c r="Y58" s="340"/>
      <c r="Z58" s="340"/>
      <c r="AA58" s="323"/>
      <c r="AB58" s="323"/>
      <c r="AC58" s="323"/>
      <c r="AD58" s="323"/>
      <c r="AE58" s="324"/>
    </row>
    <row r="59" spans="1:31" ht="30" customHeight="1" thickBot="1" x14ac:dyDescent="0.2">
      <c r="A59" s="360"/>
      <c r="B59" s="364"/>
      <c r="C59" s="385" t="s">
        <v>62</v>
      </c>
      <c r="D59" s="386"/>
      <c r="E59" s="386"/>
      <c r="F59" s="386"/>
      <c r="G59" s="386"/>
      <c r="H59" s="386"/>
      <c r="I59" s="386"/>
      <c r="J59" s="23"/>
      <c r="K59" s="23"/>
      <c r="L59" s="23"/>
      <c r="M59" s="23"/>
      <c r="N59" s="23"/>
      <c r="O59" s="23"/>
      <c r="P59" s="23"/>
      <c r="Q59" s="23"/>
      <c r="R59" s="23"/>
      <c r="S59" s="23"/>
      <c r="T59" s="23"/>
      <c r="U59" s="23"/>
      <c r="V59" s="23"/>
      <c r="W59" s="23"/>
      <c r="X59" s="23"/>
      <c r="Y59" s="387">
        <f>SUM(AA43:AE58)</f>
        <v>209140</v>
      </c>
      <c r="Z59" s="387"/>
      <c r="AA59" s="387"/>
      <c r="AB59" s="387"/>
      <c r="AC59" s="387"/>
      <c r="AD59" s="387"/>
      <c r="AE59" s="388"/>
    </row>
    <row r="60" spans="1:31" ht="12.75" customHeight="1" thickBot="1" x14ac:dyDescent="0.2"/>
    <row r="61" spans="1:31" ht="30" customHeight="1" thickBot="1" x14ac:dyDescent="0.2">
      <c r="A61" s="10" t="s">
        <v>80</v>
      </c>
      <c r="B61" s="11"/>
      <c r="C61" s="11"/>
      <c r="D61" s="11"/>
      <c r="E61" s="11"/>
      <c r="F61" s="11"/>
      <c r="G61" s="11"/>
      <c r="H61" s="11"/>
      <c r="I61" s="11"/>
      <c r="J61" s="11"/>
      <c r="K61" s="11"/>
      <c r="L61" s="11"/>
      <c r="M61" s="11"/>
      <c r="N61" s="11"/>
      <c r="O61" s="11"/>
      <c r="P61" s="11"/>
      <c r="Q61" s="11"/>
      <c r="R61" s="11"/>
      <c r="S61" s="11"/>
      <c r="T61" s="11"/>
      <c r="U61" s="11"/>
      <c r="V61" s="11"/>
      <c r="W61" s="11"/>
      <c r="X61" s="11"/>
      <c r="Y61" s="354">
        <f>Y40-Y59</f>
        <v>9260</v>
      </c>
      <c r="Z61" s="354"/>
      <c r="AA61" s="354"/>
      <c r="AB61" s="354"/>
      <c r="AC61" s="354"/>
      <c r="AD61" s="354"/>
      <c r="AE61" s="355"/>
    </row>
    <row r="62" spans="1:31" ht="30" customHeight="1" x14ac:dyDescent="0.15"/>
    <row r="63" spans="1:31" ht="30" customHeight="1" x14ac:dyDescent="0.15"/>
    <row r="64" spans="1:31" ht="30" customHeight="1" x14ac:dyDescent="0.15"/>
    <row r="65" spans="1:36" ht="30" customHeight="1" x14ac:dyDescent="0.15"/>
    <row r="69" spans="1:36" ht="21.95" customHeight="1" x14ac:dyDescent="0.15">
      <c r="A69" s="4"/>
      <c r="B69" s="5"/>
      <c r="C69" s="5"/>
      <c r="D69" s="5"/>
      <c r="E69" s="5"/>
      <c r="F69" s="6"/>
      <c r="G69" s="6"/>
      <c r="H69" s="6"/>
      <c r="I69" s="6"/>
      <c r="J69" s="6"/>
      <c r="K69" s="6"/>
      <c r="L69" s="6"/>
      <c r="M69" s="6"/>
      <c r="N69" s="6"/>
      <c r="O69" s="6"/>
      <c r="P69" s="6"/>
      <c r="Q69" s="7"/>
      <c r="R69" s="7"/>
      <c r="S69" s="7"/>
      <c r="T69" s="7"/>
      <c r="U69" s="6"/>
      <c r="V69" s="6"/>
      <c r="W69" s="6"/>
      <c r="X69" s="6"/>
      <c r="Y69" s="6"/>
      <c r="Z69" s="6"/>
      <c r="AA69" s="6"/>
      <c r="AB69" s="6"/>
      <c r="AC69" s="6"/>
      <c r="AD69" s="6"/>
      <c r="AE69" s="6"/>
      <c r="AF69" s="6"/>
      <c r="AG69" s="6"/>
      <c r="AH69" s="6"/>
      <c r="AI69" s="6"/>
      <c r="AJ69" s="6"/>
    </row>
    <row r="71" spans="1:36" ht="21.95" customHeight="1"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row>
    <row r="72" spans="1:36" ht="21.95" customHeight="1"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row>
    <row r="73" spans="1:36" ht="21.95" customHeight="1"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row>
    <row r="74" spans="1:36" ht="21.95" customHeight="1" x14ac:dyDescent="0.15">
      <c r="AD74" s="4"/>
      <c r="AE74" s="4"/>
      <c r="AF74" s="4"/>
      <c r="AG74" s="4"/>
      <c r="AH74" s="4"/>
      <c r="AI74" s="4"/>
      <c r="AJ74" s="4"/>
    </row>
    <row r="75" spans="1:36" ht="21.95" customHeight="1" x14ac:dyDescent="0.15">
      <c r="AD75" s="4"/>
      <c r="AE75" s="4"/>
      <c r="AF75" s="4"/>
      <c r="AG75" s="4"/>
      <c r="AH75" s="4"/>
      <c r="AI75" s="4"/>
      <c r="AJ75" s="4"/>
    </row>
    <row r="76" spans="1:36" ht="21.95" customHeight="1" x14ac:dyDescent="0.15">
      <c r="AD76" s="4"/>
      <c r="AE76" s="4"/>
      <c r="AF76" s="4"/>
      <c r="AG76" s="4"/>
      <c r="AH76" s="4"/>
      <c r="AI76" s="4"/>
      <c r="AJ76" s="4"/>
    </row>
  </sheetData>
  <mergeCells count="374">
    <mergeCell ref="M40:O40"/>
    <mergeCell ref="AE31:AO31"/>
    <mergeCell ref="AP31:AS31"/>
    <mergeCell ref="AT31:AZ31"/>
    <mergeCell ref="BA31:BD31"/>
    <mergeCell ref="T58:X58"/>
    <mergeCell ref="C59:I59"/>
    <mergeCell ref="Y59:AE59"/>
    <mergeCell ref="AZ14:BD14"/>
    <mergeCell ref="AZ15:BD15"/>
    <mergeCell ref="AZ16:BD16"/>
    <mergeCell ref="AZ17:BD17"/>
    <mergeCell ref="AZ18:BD18"/>
    <mergeCell ref="AZ19:BD19"/>
    <mergeCell ref="AZ20:BD20"/>
    <mergeCell ref="AZ21:BD21"/>
    <mergeCell ref="C56:I56"/>
    <mergeCell ref="J56:S56"/>
    <mergeCell ref="T56:X56"/>
    <mergeCell ref="Y48:Z48"/>
    <mergeCell ref="AA48:AE58"/>
    <mergeCell ref="C49:I49"/>
    <mergeCell ref="J49:S49"/>
    <mergeCell ref="J39:L39"/>
    <mergeCell ref="M39:O39"/>
    <mergeCell ref="Y49:Z58"/>
    <mergeCell ref="C50:I50"/>
    <mergeCell ref="J50:S50"/>
    <mergeCell ref="T50:X50"/>
    <mergeCell ref="C51:I51"/>
    <mergeCell ref="Y61:AE61"/>
    <mergeCell ref="A38:B40"/>
    <mergeCell ref="A42:B59"/>
    <mergeCell ref="C55:I55"/>
    <mergeCell ref="J55:S55"/>
    <mergeCell ref="T55:X55"/>
    <mergeCell ref="J38:O38"/>
    <mergeCell ref="P38:S38"/>
    <mergeCell ref="T38:X38"/>
    <mergeCell ref="T39:X39"/>
    <mergeCell ref="T40:X40"/>
    <mergeCell ref="P39:S39"/>
    <mergeCell ref="P40:S40"/>
    <mergeCell ref="Y40:AE40"/>
    <mergeCell ref="C57:I57"/>
    <mergeCell ref="J57:S57"/>
    <mergeCell ref="T57:X57"/>
    <mergeCell ref="C58:I58"/>
    <mergeCell ref="J58:S58"/>
    <mergeCell ref="C48:I48"/>
    <mergeCell ref="J48:S48"/>
    <mergeCell ref="T48:X48"/>
    <mergeCell ref="J51:S51"/>
    <mergeCell ref="T51:X51"/>
    <mergeCell ref="C52:I52"/>
    <mergeCell ref="J52:S52"/>
    <mergeCell ref="T52:X52"/>
    <mergeCell ref="C53:I53"/>
    <mergeCell ref="J53:S53"/>
    <mergeCell ref="T53:X53"/>
    <mergeCell ref="C54:I54"/>
    <mergeCell ref="J54:S54"/>
    <mergeCell ref="T54:X54"/>
    <mergeCell ref="T49:X49"/>
    <mergeCell ref="C46:I46"/>
    <mergeCell ref="J46:M46"/>
    <mergeCell ref="N46:P46"/>
    <mergeCell ref="Q46:S46"/>
    <mergeCell ref="T46:X46"/>
    <mergeCell ref="Y46:Z46"/>
    <mergeCell ref="AA46:AE46"/>
    <mergeCell ref="C47:I47"/>
    <mergeCell ref="J47:S47"/>
    <mergeCell ref="T47:X47"/>
    <mergeCell ref="Y47:Z47"/>
    <mergeCell ref="AA47:AE47"/>
    <mergeCell ref="C43:I43"/>
    <mergeCell ref="J43:M43"/>
    <mergeCell ref="N43:P43"/>
    <mergeCell ref="Q43:S43"/>
    <mergeCell ref="T43:X43"/>
    <mergeCell ref="Y43:Z44"/>
    <mergeCell ref="AA43:AE45"/>
    <mergeCell ref="C44:I44"/>
    <mergeCell ref="J44:M44"/>
    <mergeCell ref="N44:P44"/>
    <mergeCell ref="Q44:S44"/>
    <mergeCell ref="T44:X44"/>
    <mergeCell ref="C45:I45"/>
    <mergeCell ref="J45:M45"/>
    <mergeCell ref="N45:P45"/>
    <mergeCell ref="Q45:S45"/>
    <mergeCell ref="T45:X45"/>
    <mergeCell ref="Y45:Z45"/>
    <mergeCell ref="A35:E35"/>
    <mergeCell ref="F35:S35"/>
    <mergeCell ref="T35:W35"/>
    <mergeCell ref="X35:AC35"/>
    <mergeCell ref="AD35:AG36"/>
    <mergeCell ref="AH35:BD36"/>
    <mergeCell ref="C42:I42"/>
    <mergeCell ref="J42:M42"/>
    <mergeCell ref="N42:P42"/>
    <mergeCell ref="Q42:S42"/>
    <mergeCell ref="T42:X42"/>
    <mergeCell ref="Y42:Z42"/>
    <mergeCell ref="AA42:AE42"/>
    <mergeCell ref="AW39:AZ39"/>
    <mergeCell ref="AW40:AZ40"/>
    <mergeCell ref="AG38:BD38"/>
    <mergeCell ref="BA39:BD39"/>
    <mergeCell ref="BA40:BD40"/>
    <mergeCell ref="BA41:BD41"/>
    <mergeCell ref="BA42:BD42"/>
    <mergeCell ref="AG39:AI40"/>
    <mergeCell ref="AJ39:AM39"/>
    <mergeCell ref="AN39:AV39"/>
    <mergeCell ref="J40:L40"/>
    <mergeCell ref="X21:AA21"/>
    <mergeCell ref="AB21:AE21"/>
    <mergeCell ref="AF21:AI21"/>
    <mergeCell ref="AJ21:AM21"/>
    <mergeCell ref="AN21:AQ21"/>
    <mergeCell ref="AR21:AU21"/>
    <mergeCell ref="AV21:AY21"/>
    <mergeCell ref="C38:I38"/>
    <mergeCell ref="A36:E36"/>
    <mergeCell ref="F36:S36"/>
    <mergeCell ref="T36:W36"/>
    <mergeCell ref="X36:AC36"/>
    <mergeCell ref="AU33:BB33"/>
    <mergeCell ref="AT25:AX25"/>
    <mergeCell ref="AT26:AX26"/>
    <mergeCell ref="AT27:AX27"/>
    <mergeCell ref="AT28:AX28"/>
    <mergeCell ref="AT29:AX29"/>
    <mergeCell ref="AY24:BD24"/>
    <mergeCell ref="AY26:BD26"/>
    <mergeCell ref="AY28:BD28"/>
    <mergeCell ref="AY27:BD27"/>
    <mergeCell ref="AY29:BD29"/>
    <mergeCell ref="BC33:BD33"/>
    <mergeCell ref="AJ20:AM20"/>
    <mergeCell ref="AN20:AQ20"/>
    <mergeCell ref="AR20:AU20"/>
    <mergeCell ref="AV20:AY20"/>
    <mergeCell ref="P19:S19"/>
    <mergeCell ref="T19:W19"/>
    <mergeCell ref="X19:AA19"/>
    <mergeCell ref="AB19:AE19"/>
    <mergeCell ref="AF19:AI19"/>
    <mergeCell ref="AJ19:AM19"/>
    <mergeCell ref="AN19:AQ19"/>
    <mergeCell ref="AR19:AU19"/>
    <mergeCell ref="AV19:AY19"/>
    <mergeCell ref="T20:W20"/>
    <mergeCell ref="X20:AA20"/>
    <mergeCell ref="AB20:AE20"/>
    <mergeCell ref="AF20:AI20"/>
    <mergeCell ref="P20:S20"/>
    <mergeCell ref="AJ18:AM18"/>
    <mergeCell ref="AN18:AQ18"/>
    <mergeCell ref="AR18:AU18"/>
    <mergeCell ref="AV18:AY18"/>
    <mergeCell ref="P17:S17"/>
    <mergeCell ref="T17:W17"/>
    <mergeCell ref="X17:AA17"/>
    <mergeCell ref="AB17:AE17"/>
    <mergeCell ref="AF17:AI17"/>
    <mergeCell ref="AJ17:AM17"/>
    <mergeCell ref="AN17:AQ17"/>
    <mergeCell ref="AR17:AU17"/>
    <mergeCell ref="AV17:AY17"/>
    <mergeCell ref="P18:S18"/>
    <mergeCell ref="T18:W18"/>
    <mergeCell ref="X18:AA18"/>
    <mergeCell ref="AB18:AE18"/>
    <mergeCell ref="AF18:AI18"/>
    <mergeCell ref="AN13:AQ13"/>
    <mergeCell ref="AR13:AU13"/>
    <mergeCell ref="AB16:AE16"/>
    <mergeCell ref="AF16:AI16"/>
    <mergeCell ref="AJ16:AM16"/>
    <mergeCell ref="AN16:AQ16"/>
    <mergeCell ref="AR16:AU16"/>
    <mergeCell ref="AV16:AY16"/>
    <mergeCell ref="AB15:AE15"/>
    <mergeCell ref="AF15:AI15"/>
    <mergeCell ref="AJ15:AM15"/>
    <mergeCell ref="AN15:AQ15"/>
    <mergeCell ref="AR15:AU15"/>
    <mergeCell ref="AV15:AY15"/>
    <mergeCell ref="AR14:AU14"/>
    <mergeCell ref="AV14:AY14"/>
    <mergeCell ref="AN28:AR28"/>
    <mergeCell ref="AN29:AR29"/>
    <mergeCell ref="AB25:AF25"/>
    <mergeCell ref="AB26:AF26"/>
    <mergeCell ref="AB27:AF27"/>
    <mergeCell ref="AB28:AF28"/>
    <mergeCell ref="AD24:AF24"/>
    <mergeCell ref="C24:AC24"/>
    <mergeCell ref="C25:D25"/>
    <mergeCell ref="F25:K25"/>
    <mergeCell ref="L25:M25"/>
    <mergeCell ref="O25:T25"/>
    <mergeCell ref="D26:H26"/>
    <mergeCell ref="J26:N26"/>
    <mergeCell ref="P26:T26"/>
    <mergeCell ref="D29:H29"/>
    <mergeCell ref="J29:N29"/>
    <mergeCell ref="P29:T29"/>
    <mergeCell ref="D28:H28"/>
    <mergeCell ref="J28:N28"/>
    <mergeCell ref="P28:T28"/>
    <mergeCell ref="A4:E4"/>
    <mergeCell ref="F4:S4"/>
    <mergeCell ref="T4:W4"/>
    <mergeCell ref="T5:W5"/>
    <mergeCell ref="X4:AC4"/>
    <mergeCell ref="X5:AC5"/>
    <mergeCell ref="D27:H27"/>
    <mergeCell ref="J27:N27"/>
    <mergeCell ref="P27:T27"/>
    <mergeCell ref="P14:S14"/>
    <mergeCell ref="T14:W14"/>
    <mergeCell ref="X14:AA14"/>
    <mergeCell ref="P16:S16"/>
    <mergeCell ref="T16:W16"/>
    <mergeCell ref="X16:AA16"/>
    <mergeCell ref="C15:E15"/>
    <mergeCell ref="F15:K15"/>
    <mergeCell ref="L15:M15"/>
    <mergeCell ref="N15:O15"/>
    <mergeCell ref="C14:E14"/>
    <mergeCell ref="F14:K14"/>
    <mergeCell ref="L14:M14"/>
    <mergeCell ref="N14:O14"/>
    <mergeCell ref="C17:E17"/>
    <mergeCell ref="C18:E18"/>
    <mergeCell ref="F18:K18"/>
    <mergeCell ref="L18:M18"/>
    <mergeCell ref="N18:O18"/>
    <mergeCell ref="C21:E21"/>
    <mergeCell ref="F21:K21"/>
    <mergeCell ref="L21:M21"/>
    <mergeCell ref="N21:O21"/>
    <mergeCell ref="C19:E19"/>
    <mergeCell ref="F19:K19"/>
    <mergeCell ref="L19:M19"/>
    <mergeCell ref="C20:E20"/>
    <mergeCell ref="F20:K20"/>
    <mergeCell ref="L20:M20"/>
    <mergeCell ref="N20:O20"/>
    <mergeCell ref="N19:O19"/>
    <mergeCell ref="AV12:AY12"/>
    <mergeCell ref="AV13:AY13"/>
    <mergeCell ref="AF12:AU12"/>
    <mergeCell ref="P12:AE12"/>
    <mergeCell ref="P21:S21"/>
    <mergeCell ref="P13:S13"/>
    <mergeCell ref="V29:Z29"/>
    <mergeCell ref="V28:Z28"/>
    <mergeCell ref="V27:Z27"/>
    <mergeCell ref="V26:Z26"/>
    <mergeCell ref="V25:Z25"/>
    <mergeCell ref="AV24:AX24"/>
    <mergeCell ref="AG24:AU24"/>
    <mergeCell ref="AY25:BC25"/>
    <mergeCell ref="AB29:AF29"/>
    <mergeCell ref="AH25:AL25"/>
    <mergeCell ref="AH26:AL26"/>
    <mergeCell ref="AH27:AL27"/>
    <mergeCell ref="AH28:AL28"/>
    <mergeCell ref="AH29:AL29"/>
    <mergeCell ref="AN25:AR25"/>
    <mergeCell ref="AN26:AR26"/>
    <mergeCell ref="T21:W21"/>
    <mergeCell ref="AN27:AR27"/>
    <mergeCell ref="T15:W15"/>
    <mergeCell ref="X15:AA15"/>
    <mergeCell ref="AD10:AK10"/>
    <mergeCell ref="M7:O7"/>
    <mergeCell ref="P7:AC7"/>
    <mergeCell ref="C6:E6"/>
    <mergeCell ref="C7:E7"/>
    <mergeCell ref="G7:J7"/>
    <mergeCell ref="F8:L8"/>
    <mergeCell ref="AJ13:AM13"/>
    <mergeCell ref="A24:B29"/>
    <mergeCell ref="AZ12:BD13"/>
    <mergeCell ref="C22:G22"/>
    <mergeCell ref="H22:P22"/>
    <mergeCell ref="Q22:T22"/>
    <mergeCell ref="X22:AA22"/>
    <mergeCell ref="AD22:BD22"/>
    <mergeCell ref="AD4:AE8"/>
    <mergeCell ref="A6:B8"/>
    <mergeCell ref="BA11:BD11"/>
    <mergeCell ref="AE11:AO11"/>
    <mergeCell ref="AP11:AS11"/>
    <mergeCell ref="AT11:AZ11"/>
    <mergeCell ref="A10:B22"/>
    <mergeCell ref="AI6:AO6"/>
    <mergeCell ref="C16:E16"/>
    <mergeCell ref="F16:K16"/>
    <mergeCell ref="L16:M16"/>
    <mergeCell ref="N16:O16"/>
    <mergeCell ref="A5:E5"/>
    <mergeCell ref="F5:S5"/>
    <mergeCell ref="H10:P10"/>
    <mergeCell ref="AB14:AE14"/>
    <mergeCell ref="P15:S15"/>
    <mergeCell ref="F17:K17"/>
    <mergeCell ref="L17:M17"/>
    <mergeCell ref="N17:O17"/>
    <mergeCell ref="AJ14:AM14"/>
    <mergeCell ref="AN14:AQ14"/>
    <mergeCell ref="AJ40:AM40"/>
    <mergeCell ref="AP8:AW8"/>
    <mergeCell ref="C8:E8"/>
    <mergeCell ref="C10:G10"/>
    <mergeCell ref="C11:G11"/>
    <mergeCell ref="C12:E13"/>
    <mergeCell ref="F12:K13"/>
    <mergeCell ref="L12:M13"/>
    <mergeCell ref="N12:O13"/>
    <mergeCell ref="AN40:AQ40"/>
    <mergeCell ref="AS40:AV40"/>
    <mergeCell ref="Q10:T10"/>
    <mergeCell ref="X10:AA10"/>
    <mergeCell ref="AM10:AN10"/>
    <mergeCell ref="AF14:AI14"/>
    <mergeCell ref="T13:W13"/>
    <mergeCell ref="X13:AA13"/>
    <mergeCell ref="AB13:AE13"/>
    <mergeCell ref="AF13:AI13"/>
    <mergeCell ref="BA1:BD1"/>
    <mergeCell ref="AA11:AD11"/>
    <mergeCell ref="H11:P11"/>
    <mergeCell ref="R11:Z11"/>
    <mergeCell ref="AF5:AH5"/>
    <mergeCell ref="AP7:AS7"/>
    <mergeCell ref="AT7:BD7"/>
    <mergeCell ref="AI4:BD4"/>
    <mergeCell ref="AU2:BB2"/>
    <mergeCell ref="BC2:BD2"/>
    <mergeCell ref="AF8:AH8"/>
    <mergeCell ref="AI8:AO8"/>
    <mergeCell ref="AX8:BD8"/>
    <mergeCell ref="AF4:AH4"/>
    <mergeCell ref="AJ5:AM5"/>
    <mergeCell ref="AN5:BD5"/>
    <mergeCell ref="AP6:AS6"/>
    <mergeCell ref="AT6:BD6"/>
    <mergeCell ref="AF7:AH7"/>
    <mergeCell ref="AI7:AO7"/>
    <mergeCell ref="AF6:AH6"/>
    <mergeCell ref="F6:S6"/>
    <mergeCell ref="T6:W6"/>
    <mergeCell ref="X6:AC6"/>
    <mergeCell ref="BA43:BD43"/>
    <mergeCell ref="AW41:AZ41"/>
    <mergeCell ref="AJ42:AM42"/>
    <mergeCell ref="AN42:AV42"/>
    <mergeCell ref="AW42:AZ42"/>
    <mergeCell ref="AJ43:AM43"/>
    <mergeCell ref="AN43:AV43"/>
    <mergeCell ref="AW43:AZ43"/>
    <mergeCell ref="AG43:AI43"/>
    <mergeCell ref="AG41:AI41"/>
    <mergeCell ref="AG42:AI42"/>
    <mergeCell ref="AJ41:AM41"/>
    <mergeCell ref="AN41:AV41"/>
  </mergeCells>
  <phoneticPr fontId="8"/>
  <dataValidations count="7">
    <dataValidation imeMode="halfAlpha" allowBlank="1" showInputMessage="1" showErrorMessage="1" sqref="T14:T21 AY9:BC9 AR14:AR21 AU2:BB3 AJ9:AN9 X4:X5 AJ5 F8 AT6:AT7 AI7:AI9 AX8:AX9 AR10 BA31 B61:X61 AY10 AB14:AB21 G9:J9 L14:P21 BA11 AP31 X35:X36 AJ14:AJ21 G7 AV14:AV21 AP11 H10:H11 C14:E21 Q22 AU33:BB34 X14:X22 AF14:AF21 AN14:AN21 R11 Q10 X10 H22" xr:uid="{00000000-0002-0000-0000-000000000000}"/>
    <dataValidation type="list" allowBlank="1" showInputMessage="1" showErrorMessage="1" sqref="C31 AG25:AG29 E25 AA31 AS25:AS29 I31 O31 N25 AM25:AM29 O26:O29 I26:I29 AA25:AA29 C26:C29 U25:U29 U31" xr:uid="{00000000-0002-0000-0000-000001000000}">
      <formula1>"事,公"</formula1>
    </dataValidation>
    <dataValidation type="list" allowBlank="1" showInputMessage="1" showErrorMessage="1" sqref="C25:D25" xr:uid="{00000000-0002-0000-0000-000002000000}">
      <formula1>"首席,主任"</formula1>
    </dataValidation>
    <dataValidation type="list" allowBlank="1" showInputMessage="1" showErrorMessage="1" sqref="L25:M25" xr:uid="{00000000-0002-0000-0000-000003000000}">
      <formula1>"主任"</formula1>
    </dataValidation>
    <dataValidation type="list" allowBlank="1" showInputMessage="1" showErrorMessage="1" sqref="C48" xr:uid="{00000000-0002-0000-0000-000004000000}">
      <formula1>"会場借上料,機械器具使用料"</formula1>
    </dataValidation>
    <dataValidation type="list" allowBlank="1" showInputMessage="1" showErrorMessage="1" sqref="C49:I58" xr:uid="{00000000-0002-0000-0000-000005000000}">
      <formula1>"消耗材料費,消耗品費,廃棄料・運搬費,各種レンタル料,雑費,その他"</formula1>
    </dataValidation>
    <dataValidation type="list" allowBlank="1" showInputMessage="1" showErrorMessage="1" sqref="AM10:AN10" xr:uid="{CA60C4F4-274D-4274-880D-7A641F596F35}">
      <formula1>"要,不要"</formula1>
    </dataValidation>
  </dataValidations>
  <hyperlinks>
    <hyperlink ref="AT7" r:id="rId1" xr:uid="{00000000-0004-0000-0000-000000000000}"/>
  </hyperlinks>
  <printOptions horizontalCentered="1" verticalCentered="1"/>
  <pageMargins left="0.39370078740157483" right="0.39370078740157483" top="0.47244094488188981" bottom="0.47244094488188981" header="0.19685039370078741" footer="0.19685039370078741"/>
  <pageSetup paperSize="9" scale="68" fitToHeight="2" orientation="landscape" cellComments="asDisplayed" r:id="rId2"/>
  <rowBreaks count="1" manualBreakCount="1">
    <brk id="32" max="55" man="1"/>
  </row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76"/>
  <sheetViews>
    <sheetView view="pageBreakPreview" zoomScale="75" zoomScaleNormal="25" zoomScaleSheetLayoutView="75" workbookViewId="0">
      <selection activeCell="A2" sqref="A2"/>
    </sheetView>
  </sheetViews>
  <sheetFormatPr defaultColWidth="2.5" defaultRowHeight="21.95" customHeight="1" x14ac:dyDescent="0.15"/>
  <cols>
    <col min="1" max="56" width="3.625" style="3" customWidth="1"/>
    <col min="57" max="16384" width="2.5" style="3"/>
  </cols>
  <sheetData>
    <row r="1" spans="1:56" ht="18.75" customHeight="1" x14ac:dyDescent="0.15"/>
    <row r="2" spans="1:56" ht="30" customHeight="1" x14ac:dyDescent="0.15">
      <c r="A2" s="20" t="s">
        <v>136</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33" t="s">
        <v>130</v>
      </c>
      <c r="AV2" s="433"/>
      <c r="AW2" s="433"/>
      <c r="AX2" s="433"/>
      <c r="AY2" s="433"/>
      <c r="AZ2" s="433"/>
      <c r="BA2" s="433"/>
      <c r="BB2" s="433"/>
      <c r="BC2" s="90" t="s">
        <v>12</v>
      </c>
      <c r="BD2" s="90"/>
    </row>
    <row r="3" spans="1:56" ht="10.5" customHeight="1" thickBot="1" x14ac:dyDescent="0.2">
      <c r="A3" s="18"/>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19"/>
      <c r="AV3" s="19"/>
      <c r="AW3" s="19"/>
      <c r="AX3" s="19"/>
      <c r="AY3" s="19"/>
      <c r="AZ3" s="19"/>
      <c r="BA3" s="19"/>
      <c r="BB3" s="19"/>
      <c r="BC3" s="6"/>
      <c r="BD3" s="6"/>
    </row>
    <row r="4" spans="1:56" ht="30" customHeight="1" thickTop="1" x14ac:dyDescent="0.15">
      <c r="A4" s="224" t="s">
        <v>14</v>
      </c>
      <c r="B4" s="225"/>
      <c r="C4" s="225"/>
      <c r="D4" s="225"/>
      <c r="E4" s="226"/>
      <c r="F4" s="512"/>
      <c r="G4" s="513"/>
      <c r="H4" s="513"/>
      <c r="I4" s="513"/>
      <c r="J4" s="513"/>
      <c r="K4" s="513"/>
      <c r="L4" s="513"/>
      <c r="M4" s="513"/>
      <c r="N4" s="513"/>
      <c r="O4" s="513"/>
      <c r="P4" s="513"/>
      <c r="Q4" s="513"/>
      <c r="R4" s="513"/>
      <c r="S4" s="514"/>
      <c r="T4" s="230" t="s">
        <v>19</v>
      </c>
      <c r="U4" s="225"/>
      <c r="V4" s="225"/>
      <c r="W4" s="226"/>
      <c r="X4" s="515" t="s">
        <v>96</v>
      </c>
      <c r="Y4" s="516"/>
      <c r="Z4" s="516"/>
      <c r="AA4" s="516"/>
      <c r="AB4" s="516"/>
      <c r="AC4" s="517"/>
      <c r="AD4" s="165" t="s">
        <v>84</v>
      </c>
      <c r="AE4" s="166"/>
      <c r="AF4" s="98" t="s">
        <v>16</v>
      </c>
      <c r="AG4" s="98"/>
      <c r="AH4" s="99"/>
      <c r="AI4" s="518"/>
      <c r="AJ4" s="518"/>
      <c r="AK4" s="518"/>
      <c r="AL4" s="518"/>
      <c r="AM4" s="518"/>
      <c r="AN4" s="518"/>
      <c r="AO4" s="518"/>
      <c r="AP4" s="518"/>
      <c r="AQ4" s="518"/>
      <c r="AR4" s="518"/>
      <c r="AS4" s="518"/>
      <c r="AT4" s="518"/>
      <c r="AU4" s="518"/>
      <c r="AV4" s="518"/>
      <c r="AW4" s="518"/>
      <c r="AX4" s="518"/>
      <c r="AY4" s="518"/>
      <c r="AZ4" s="518"/>
      <c r="BA4" s="518"/>
      <c r="BB4" s="518"/>
      <c r="BC4" s="518"/>
      <c r="BD4" s="519"/>
    </row>
    <row r="5" spans="1:56" ht="30" customHeight="1" thickBot="1" x14ac:dyDescent="0.2">
      <c r="A5" s="181" t="s">
        <v>15</v>
      </c>
      <c r="B5" s="182"/>
      <c r="C5" s="182"/>
      <c r="D5" s="182"/>
      <c r="E5" s="183"/>
      <c r="F5" s="530"/>
      <c r="G5" s="531"/>
      <c r="H5" s="531"/>
      <c r="I5" s="531"/>
      <c r="J5" s="531"/>
      <c r="K5" s="531"/>
      <c r="L5" s="531"/>
      <c r="M5" s="531"/>
      <c r="N5" s="531"/>
      <c r="O5" s="531"/>
      <c r="P5" s="531"/>
      <c r="Q5" s="531"/>
      <c r="R5" s="531"/>
      <c r="S5" s="532"/>
      <c r="T5" s="231" t="s">
        <v>20</v>
      </c>
      <c r="U5" s="182"/>
      <c r="V5" s="182"/>
      <c r="W5" s="183"/>
      <c r="X5" s="533" t="s">
        <v>97</v>
      </c>
      <c r="Y5" s="534"/>
      <c r="Z5" s="534"/>
      <c r="AA5" s="534"/>
      <c r="AB5" s="534"/>
      <c r="AC5" s="535"/>
      <c r="AD5" s="167"/>
      <c r="AE5" s="168"/>
      <c r="AF5" s="81" t="s">
        <v>17</v>
      </c>
      <c r="AG5" s="81"/>
      <c r="AH5" s="82"/>
      <c r="AI5" s="37" t="s">
        <v>18</v>
      </c>
      <c r="AJ5" s="523" t="s">
        <v>98</v>
      </c>
      <c r="AK5" s="523"/>
      <c r="AL5" s="523"/>
      <c r="AM5" s="523"/>
      <c r="AN5" s="521"/>
      <c r="AO5" s="521"/>
      <c r="AP5" s="521"/>
      <c r="AQ5" s="521"/>
      <c r="AR5" s="521"/>
      <c r="AS5" s="521"/>
      <c r="AT5" s="521"/>
      <c r="AU5" s="521"/>
      <c r="AV5" s="521"/>
      <c r="AW5" s="521"/>
      <c r="AX5" s="521"/>
      <c r="AY5" s="521"/>
      <c r="AZ5" s="521"/>
      <c r="BA5" s="521"/>
      <c r="BB5" s="521"/>
      <c r="BC5" s="521"/>
      <c r="BD5" s="522"/>
    </row>
    <row r="6" spans="1:56" ht="30" customHeight="1" thickTop="1" x14ac:dyDescent="0.15">
      <c r="A6" s="171" t="s">
        <v>81</v>
      </c>
      <c r="B6" s="172"/>
      <c r="C6" s="193" t="s">
        <v>16</v>
      </c>
      <c r="D6" s="193"/>
      <c r="E6" s="116"/>
      <c r="F6" s="402"/>
      <c r="G6" s="403"/>
      <c r="H6" s="403"/>
      <c r="I6" s="403"/>
      <c r="J6" s="403"/>
      <c r="K6" s="403"/>
      <c r="L6" s="403"/>
      <c r="M6" s="403"/>
      <c r="N6" s="403"/>
      <c r="O6" s="403"/>
      <c r="P6" s="403"/>
      <c r="Q6" s="403"/>
      <c r="R6" s="403"/>
      <c r="S6" s="405"/>
      <c r="T6" s="116" t="s">
        <v>133</v>
      </c>
      <c r="U6" s="117"/>
      <c r="V6" s="117"/>
      <c r="W6" s="117"/>
      <c r="X6" s="402"/>
      <c r="Y6" s="403"/>
      <c r="Z6" s="403"/>
      <c r="AA6" s="403"/>
      <c r="AB6" s="403"/>
      <c r="AC6" s="404"/>
      <c r="AD6" s="167"/>
      <c r="AE6" s="168"/>
      <c r="AF6" s="111" t="s">
        <v>72</v>
      </c>
      <c r="AG6" s="111"/>
      <c r="AH6" s="112"/>
      <c r="AI6" s="536"/>
      <c r="AJ6" s="536"/>
      <c r="AK6" s="536"/>
      <c r="AL6" s="536"/>
      <c r="AM6" s="536"/>
      <c r="AN6" s="536"/>
      <c r="AO6" s="537"/>
      <c r="AP6" s="103" t="s">
        <v>22</v>
      </c>
      <c r="AQ6" s="83"/>
      <c r="AR6" s="83"/>
      <c r="AS6" s="83"/>
      <c r="AT6" s="520"/>
      <c r="AU6" s="521"/>
      <c r="AV6" s="521"/>
      <c r="AW6" s="521"/>
      <c r="AX6" s="521"/>
      <c r="AY6" s="521"/>
      <c r="AZ6" s="521"/>
      <c r="BA6" s="521"/>
      <c r="BB6" s="521"/>
      <c r="BC6" s="521"/>
      <c r="BD6" s="522"/>
    </row>
    <row r="7" spans="1:56" ht="30" customHeight="1" x14ac:dyDescent="0.15">
      <c r="A7" s="173"/>
      <c r="B7" s="168"/>
      <c r="C7" s="81" t="s">
        <v>17</v>
      </c>
      <c r="D7" s="81"/>
      <c r="E7" s="103"/>
      <c r="F7" s="53" t="s">
        <v>26</v>
      </c>
      <c r="G7" s="523" t="s">
        <v>98</v>
      </c>
      <c r="H7" s="523"/>
      <c r="I7" s="523"/>
      <c r="J7" s="523"/>
      <c r="K7" s="37"/>
      <c r="L7" s="37"/>
      <c r="M7" s="492" t="s">
        <v>125</v>
      </c>
      <c r="N7" s="492"/>
      <c r="O7" s="492"/>
      <c r="P7" s="523"/>
      <c r="Q7" s="523"/>
      <c r="R7" s="523"/>
      <c r="S7" s="523"/>
      <c r="T7" s="523"/>
      <c r="U7" s="523"/>
      <c r="V7" s="523"/>
      <c r="W7" s="523"/>
      <c r="X7" s="523"/>
      <c r="Y7" s="523"/>
      <c r="Z7" s="523"/>
      <c r="AA7" s="523"/>
      <c r="AB7" s="523"/>
      <c r="AC7" s="538"/>
      <c r="AD7" s="167"/>
      <c r="AE7" s="168"/>
      <c r="AF7" s="105" t="s">
        <v>25</v>
      </c>
      <c r="AG7" s="106"/>
      <c r="AH7" s="107"/>
      <c r="AI7" s="524" t="s">
        <v>99</v>
      </c>
      <c r="AJ7" s="525"/>
      <c r="AK7" s="525"/>
      <c r="AL7" s="525"/>
      <c r="AM7" s="525"/>
      <c r="AN7" s="525"/>
      <c r="AO7" s="526"/>
      <c r="AP7" s="83" t="s">
        <v>82</v>
      </c>
      <c r="AQ7" s="83"/>
      <c r="AR7" s="83"/>
      <c r="AS7" s="83"/>
      <c r="AT7" s="527"/>
      <c r="AU7" s="528"/>
      <c r="AV7" s="528"/>
      <c r="AW7" s="528"/>
      <c r="AX7" s="528"/>
      <c r="AY7" s="528"/>
      <c r="AZ7" s="528"/>
      <c r="BA7" s="528"/>
      <c r="BB7" s="528"/>
      <c r="BC7" s="528"/>
      <c r="BD7" s="529"/>
    </row>
    <row r="8" spans="1:56" ht="30" customHeight="1" thickBot="1" x14ac:dyDescent="0.2">
      <c r="A8" s="174"/>
      <c r="B8" s="170"/>
      <c r="C8" s="91" t="s">
        <v>73</v>
      </c>
      <c r="D8" s="91"/>
      <c r="E8" s="130"/>
      <c r="F8" s="508" t="s">
        <v>99</v>
      </c>
      <c r="G8" s="509"/>
      <c r="H8" s="509"/>
      <c r="I8" s="509"/>
      <c r="J8" s="509"/>
      <c r="K8" s="509"/>
      <c r="L8" s="510"/>
      <c r="M8" s="24"/>
      <c r="N8" s="24"/>
      <c r="O8" s="24"/>
      <c r="P8" s="24"/>
      <c r="Q8" s="24"/>
      <c r="R8" s="24"/>
      <c r="S8" s="24"/>
      <c r="T8" s="24"/>
      <c r="U8" s="24"/>
      <c r="V8" s="24"/>
      <c r="W8" s="24"/>
      <c r="X8" s="24"/>
      <c r="Y8" s="24"/>
      <c r="Z8" s="24"/>
      <c r="AA8" s="24"/>
      <c r="AB8" s="24"/>
      <c r="AC8" s="24"/>
      <c r="AD8" s="169"/>
      <c r="AE8" s="170"/>
      <c r="AF8" s="91" t="s">
        <v>23</v>
      </c>
      <c r="AG8" s="91"/>
      <c r="AH8" s="92"/>
      <c r="AI8" s="511" t="s">
        <v>99</v>
      </c>
      <c r="AJ8" s="509"/>
      <c r="AK8" s="509"/>
      <c r="AL8" s="509"/>
      <c r="AM8" s="509"/>
      <c r="AN8" s="509"/>
      <c r="AO8" s="509"/>
      <c r="AP8" s="127" t="s">
        <v>74</v>
      </c>
      <c r="AQ8" s="128"/>
      <c r="AR8" s="128"/>
      <c r="AS8" s="128"/>
      <c r="AT8" s="128"/>
      <c r="AU8" s="128"/>
      <c r="AV8" s="128"/>
      <c r="AW8" s="129"/>
      <c r="AX8" s="539" t="s">
        <v>100</v>
      </c>
      <c r="AY8" s="540"/>
      <c r="AZ8" s="540"/>
      <c r="BA8" s="540"/>
      <c r="BB8" s="540"/>
      <c r="BC8" s="540"/>
      <c r="BD8" s="541"/>
    </row>
    <row r="9" spans="1:56" ht="13.5" customHeight="1" thickTop="1" thickBot="1" x14ac:dyDescent="0.2">
      <c r="A9" s="8"/>
      <c r="B9" s="8"/>
      <c r="C9" s="8"/>
      <c r="D9" s="8"/>
      <c r="E9" s="8"/>
      <c r="F9" s="9"/>
      <c r="G9" s="9"/>
      <c r="H9" s="9"/>
      <c r="I9" s="9"/>
      <c r="J9" s="9"/>
      <c r="K9" s="9"/>
      <c r="L9" s="8"/>
      <c r="M9" s="8"/>
      <c r="N9" s="8"/>
      <c r="O9" s="8"/>
      <c r="P9" s="8"/>
      <c r="Q9" s="8"/>
      <c r="R9" s="8"/>
      <c r="S9" s="8"/>
      <c r="T9" s="8"/>
      <c r="U9" s="8"/>
      <c r="V9" s="8"/>
      <c r="W9" s="8"/>
      <c r="X9" s="8"/>
      <c r="Y9" s="8"/>
      <c r="Z9" s="8"/>
      <c r="AA9" s="8"/>
      <c r="AB9" s="9"/>
      <c r="AC9" s="9"/>
      <c r="AD9" s="9"/>
      <c r="AE9" s="9"/>
      <c r="AF9" s="9"/>
      <c r="AG9" s="9"/>
      <c r="AH9" s="9"/>
      <c r="AI9" s="9"/>
      <c r="AJ9" s="9"/>
      <c r="AK9" s="9"/>
      <c r="AL9" s="9"/>
      <c r="AM9" s="9"/>
      <c r="AN9" s="9"/>
      <c r="AO9" s="9"/>
      <c r="AP9" s="9"/>
      <c r="AQ9" s="9"/>
      <c r="AR9" s="9"/>
      <c r="AS9" s="9"/>
      <c r="AT9" s="9"/>
      <c r="AU9" s="8"/>
      <c r="AV9" s="8"/>
      <c r="AW9" s="8"/>
      <c r="AX9" s="9"/>
      <c r="AY9" s="9"/>
      <c r="AZ9" s="9"/>
      <c r="BA9" s="9"/>
      <c r="BB9" s="9"/>
      <c r="BC9" s="9"/>
      <c r="BD9" s="9"/>
    </row>
    <row r="10" spans="1:56" ht="30" customHeight="1" thickTop="1" thickBot="1" x14ac:dyDescent="0.2">
      <c r="A10" s="146" t="s">
        <v>94</v>
      </c>
      <c r="B10" s="147"/>
      <c r="C10" s="131" t="s">
        <v>87</v>
      </c>
      <c r="D10" s="132"/>
      <c r="E10" s="132"/>
      <c r="F10" s="132"/>
      <c r="G10" s="132"/>
      <c r="H10" s="493">
        <v>45292</v>
      </c>
      <c r="I10" s="494"/>
      <c r="J10" s="494"/>
      <c r="K10" s="494"/>
      <c r="L10" s="494"/>
      <c r="M10" s="494"/>
      <c r="N10" s="494"/>
      <c r="O10" s="494"/>
      <c r="P10" s="494"/>
      <c r="Q10" s="495">
        <v>0</v>
      </c>
      <c r="R10" s="495"/>
      <c r="S10" s="495"/>
      <c r="T10" s="495"/>
      <c r="U10" s="25"/>
      <c r="V10" s="25" t="s">
        <v>21</v>
      </c>
      <c r="W10" s="25"/>
      <c r="X10" s="495">
        <v>0</v>
      </c>
      <c r="Y10" s="495"/>
      <c r="Z10" s="495"/>
      <c r="AA10" s="495"/>
      <c r="AB10" s="25"/>
      <c r="AC10" s="25"/>
      <c r="AD10" s="191" t="s">
        <v>109</v>
      </c>
      <c r="AE10" s="191"/>
      <c r="AF10" s="191"/>
      <c r="AG10" s="191"/>
      <c r="AH10" s="191"/>
      <c r="AI10" s="191"/>
      <c r="AJ10" s="191"/>
      <c r="AK10" s="191"/>
      <c r="AL10" s="31"/>
      <c r="AM10" s="542" t="s">
        <v>110</v>
      </c>
      <c r="AN10" s="542"/>
      <c r="AO10" s="31"/>
      <c r="AP10" s="31"/>
      <c r="AQ10" s="31"/>
      <c r="AR10" s="26"/>
      <c r="AS10" s="26"/>
      <c r="AT10" s="26"/>
      <c r="AU10" s="26"/>
      <c r="AV10" s="26"/>
      <c r="AW10" s="25"/>
      <c r="AX10" s="25"/>
      <c r="AY10" s="26"/>
      <c r="AZ10" s="26"/>
      <c r="BA10" s="26"/>
      <c r="BB10" s="26"/>
      <c r="BC10" s="26"/>
      <c r="BD10" s="27"/>
    </row>
    <row r="11" spans="1:56" ht="30" customHeight="1" thickTop="1" x14ac:dyDescent="0.15">
      <c r="A11" s="148"/>
      <c r="B11" s="149"/>
      <c r="C11" s="134" t="s">
        <v>88</v>
      </c>
      <c r="D11" s="135"/>
      <c r="E11" s="135"/>
      <c r="F11" s="135"/>
      <c r="G11" s="135"/>
      <c r="H11" s="496">
        <v>45292</v>
      </c>
      <c r="I11" s="497"/>
      <c r="J11" s="497"/>
      <c r="K11" s="497"/>
      <c r="L11" s="497"/>
      <c r="M11" s="497"/>
      <c r="N11" s="497"/>
      <c r="O11" s="497"/>
      <c r="P11" s="497"/>
      <c r="Q11" s="35" t="s">
        <v>21</v>
      </c>
      <c r="R11" s="497">
        <v>45292</v>
      </c>
      <c r="S11" s="497"/>
      <c r="T11" s="497"/>
      <c r="U11" s="497"/>
      <c r="V11" s="497"/>
      <c r="W11" s="497"/>
      <c r="X11" s="497"/>
      <c r="Y11" s="497"/>
      <c r="Z11" s="497"/>
      <c r="AA11" s="79">
        <f>R11-H11+1</f>
        <v>1</v>
      </c>
      <c r="AB11" s="79"/>
      <c r="AC11" s="79"/>
      <c r="AD11" s="79"/>
      <c r="AE11" s="119" t="s">
        <v>92</v>
      </c>
      <c r="AF11" s="119"/>
      <c r="AG11" s="119"/>
      <c r="AH11" s="119"/>
      <c r="AI11" s="119"/>
      <c r="AJ11" s="119"/>
      <c r="AK11" s="119"/>
      <c r="AL11" s="119"/>
      <c r="AM11" s="119"/>
      <c r="AN11" s="119"/>
      <c r="AO11" s="119"/>
      <c r="AP11" s="543">
        <v>0</v>
      </c>
      <c r="AQ11" s="543"/>
      <c r="AR11" s="543"/>
      <c r="AS11" s="543"/>
      <c r="AT11" s="119" t="s">
        <v>93</v>
      </c>
      <c r="AU11" s="119"/>
      <c r="AV11" s="119"/>
      <c r="AW11" s="119"/>
      <c r="AX11" s="119"/>
      <c r="AY11" s="119"/>
      <c r="AZ11" s="119"/>
      <c r="BA11" s="543">
        <v>0</v>
      </c>
      <c r="BB11" s="543"/>
      <c r="BC11" s="543"/>
      <c r="BD11" s="544"/>
    </row>
    <row r="12" spans="1:56" ht="24.75" customHeight="1" x14ac:dyDescent="0.15">
      <c r="A12" s="148"/>
      <c r="B12" s="149"/>
      <c r="C12" s="137" t="s">
        <v>85</v>
      </c>
      <c r="D12" s="138"/>
      <c r="E12" s="139"/>
      <c r="F12" s="140" t="s">
        <v>86</v>
      </c>
      <c r="G12" s="140"/>
      <c r="H12" s="140"/>
      <c r="I12" s="140"/>
      <c r="J12" s="140"/>
      <c r="K12" s="140"/>
      <c r="L12" s="141" t="s">
        <v>8</v>
      </c>
      <c r="M12" s="142"/>
      <c r="N12" s="141" t="s">
        <v>9</v>
      </c>
      <c r="O12" s="142"/>
      <c r="P12" s="145" t="s">
        <v>10</v>
      </c>
      <c r="Q12" s="138"/>
      <c r="R12" s="138"/>
      <c r="S12" s="138"/>
      <c r="T12" s="138"/>
      <c r="U12" s="138"/>
      <c r="V12" s="138"/>
      <c r="W12" s="138"/>
      <c r="X12" s="138"/>
      <c r="Y12" s="138"/>
      <c r="Z12" s="138"/>
      <c r="AA12" s="138"/>
      <c r="AB12" s="138"/>
      <c r="AC12" s="138"/>
      <c r="AD12" s="138"/>
      <c r="AE12" s="139"/>
      <c r="AF12" s="145" t="s">
        <v>11</v>
      </c>
      <c r="AG12" s="138"/>
      <c r="AH12" s="138"/>
      <c r="AI12" s="138"/>
      <c r="AJ12" s="138"/>
      <c r="AK12" s="138"/>
      <c r="AL12" s="138"/>
      <c r="AM12" s="138"/>
      <c r="AN12" s="138"/>
      <c r="AO12" s="138"/>
      <c r="AP12" s="138"/>
      <c r="AQ12" s="138"/>
      <c r="AR12" s="138"/>
      <c r="AS12" s="138"/>
      <c r="AT12" s="138"/>
      <c r="AU12" s="139"/>
      <c r="AV12" s="152" t="s">
        <v>70</v>
      </c>
      <c r="AW12" s="153"/>
      <c r="AX12" s="153"/>
      <c r="AY12" s="196"/>
      <c r="AZ12" s="152" t="s">
        <v>24</v>
      </c>
      <c r="BA12" s="153"/>
      <c r="BB12" s="153"/>
      <c r="BC12" s="153"/>
      <c r="BD12" s="154"/>
    </row>
    <row r="13" spans="1:56" ht="27" customHeight="1" x14ac:dyDescent="0.15">
      <c r="A13" s="148"/>
      <c r="B13" s="149"/>
      <c r="C13" s="137"/>
      <c r="D13" s="138"/>
      <c r="E13" s="139"/>
      <c r="F13" s="140"/>
      <c r="G13" s="140"/>
      <c r="H13" s="140"/>
      <c r="I13" s="140"/>
      <c r="J13" s="140"/>
      <c r="K13" s="140"/>
      <c r="L13" s="141"/>
      <c r="M13" s="142"/>
      <c r="N13" s="141"/>
      <c r="O13" s="142"/>
      <c r="P13" s="145" t="s">
        <v>27</v>
      </c>
      <c r="Q13" s="138"/>
      <c r="R13" s="138"/>
      <c r="S13" s="139"/>
      <c r="T13" s="145" t="s">
        <v>7</v>
      </c>
      <c r="U13" s="138"/>
      <c r="V13" s="138"/>
      <c r="W13" s="139"/>
      <c r="X13" s="145" t="s">
        <v>28</v>
      </c>
      <c r="Y13" s="138"/>
      <c r="Z13" s="138"/>
      <c r="AA13" s="139"/>
      <c r="AB13" s="145" t="s">
        <v>29</v>
      </c>
      <c r="AC13" s="138"/>
      <c r="AD13" s="138"/>
      <c r="AE13" s="139"/>
      <c r="AF13" s="145" t="s">
        <v>27</v>
      </c>
      <c r="AG13" s="138"/>
      <c r="AH13" s="138"/>
      <c r="AI13" s="139"/>
      <c r="AJ13" s="145" t="s">
        <v>7</v>
      </c>
      <c r="AK13" s="138"/>
      <c r="AL13" s="138"/>
      <c r="AM13" s="139"/>
      <c r="AN13" s="145" t="s">
        <v>28</v>
      </c>
      <c r="AO13" s="138"/>
      <c r="AP13" s="138"/>
      <c r="AQ13" s="139"/>
      <c r="AR13" s="145" t="s">
        <v>29</v>
      </c>
      <c r="AS13" s="138"/>
      <c r="AT13" s="138"/>
      <c r="AU13" s="139"/>
      <c r="AV13" s="155" t="s">
        <v>71</v>
      </c>
      <c r="AW13" s="156"/>
      <c r="AX13" s="156"/>
      <c r="AY13" s="197"/>
      <c r="AZ13" s="155"/>
      <c r="BA13" s="156"/>
      <c r="BB13" s="156"/>
      <c r="BC13" s="156"/>
      <c r="BD13" s="157"/>
    </row>
    <row r="14" spans="1:56" ht="30" customHeight="1" x14ac:dyDescent="0.15">
      <c r="A14" s="148"/>
      <c r="B14" s="149"/>
      <c r="C14" s="498"/>
      <c r="D14" s="499"/>
      <c r="E14" s="499"/>
      <c r="F14" s="500"/>
      <c r="G14" s="500"/>
      <c r="H14" s="500"/>
      <c r="I14" s="500"/>
      <c r="J14" s="500"/>
      <c r="K14" s="500"/>
      <c r="L14" s="501"/>
      <c r="M14" s="501"/>
      <c r="N14" s="501"/>
      <c r="O14" s="501"/>
      <c r="P14" s="502"/>
      <c r="Q14" s="503"/>
      <c r="R14" s="503"/>
      <c r="S14" s="504"/>
      <c r="T14" s="502"/>
      <c r="U14" s="503"/>
      <c r="V14" s="503"/>
      <c r="W14" s="504"/>
      <c r="X14" s="502"/>
      <c r="Y14" s="503"/>
      <c r="Z14" s="503"/>
      <c r="AA14" s="504"/>
      <c r="AB14" s="502"/>
      <c r="AC14" s="503"/>
      <c r="AD14" s="503"/>
      <c r="AE14" s="504"/>
      <c r="AF14" s="502"/>
      <c r="AG14" s="503"/>
      <c r="AH14" s="503"/>
      <c r="AI14" s="504"/>
      <c r="AJ14" s="502"/>
      <c r="AK14" s="503"/>
      <c r="AL14" s="503"/>
      <c r="AM14" s="504"/>
      <c r="AN14" s="502"/>
      <c r="AO14" s="503"/>
      <c r="AP14" s="503"/>
      <c r="AQ14" s="504"/>
      <c r="AR14" s="502"/>
      <c r="AS14" s="503"/>
      <c r="AT14" s="503"/>
      <c r="AU14" s="504"/>
      <c r="AV14" s="502"/>
      <c r="AW14" s="503"/>
      <c r="AX14" s="503"/>
      <c r="AY14" s="504"/>
      <c r="AZ14" s="505"/>
      <c r="BA14" s="506"/>
      <c r="BB14" s="506"/>
      <c r="BC14" s="506"/>
      <c r="BD14" s="507"/>
    </row>
    <row r="15" spans="1:56" ht="30" customHeight="1" x14ac:dyDescent="0.15">
      <c r="A15" s="148"/>
      <c r="B15" s="149"/>
      <c r="C15" s="488"/>
      <c r="D15" s="489"/>
      <c r="E15" s="489"/>
      <c r="F15" s="490"/>
      <c r="G15" s="490"/>
      <c r="H15" s="490"/>
      <c r="I15" s="490"/>
      <c r="J15" s="490"/>
      <c r="K15" s="490"/>
      <c r="L15" s="491"/>
      <c r="M15" s="491"/>
      <c r="N15" s="491"/>
      <c r="O15" s="491"/>
      <c r="P15" s="482"/>
      <c r="Q15" s="483"/>
      <c r="R15" s="483"/>
      <c r="S15" s="484"/>
      <c r="T15" s="482"/>
      <c r="U15" s="483"/>
      <c r="V15" s="483"/>
      <c r="W15" s="484"/>
      <c r="X15" s="482"/>
      <c r="Y15" s="483"/>
      <c r="Z15" s="483"/>
      <c r="AA15" s="484"/>
      <c r="AB15" s="482"/>
      <c r="AC15" s="483"/>
      <c r="AD15" s="483"/>
      <c r="AE15" s="484"/>
      <c r="AF15" s="482"/>
      <c r="AG15" s="483"/>
      <c r="AH15" s="483"/>
      <c r="AI15" s="484"/>
      <c r="AJ15" s="482"/>
      <c r="AK15" s="483"/>
      <c r="AL15" s="483"/>
      <c r="AM15" s="484"/>
      <c r="AN15" s="482"/>
      <c r="AO15" s="483"/>
      <c r="AP15" s="483"/>
      <c r="AQ15" s="484"/>
      <c r="AR15" s="482"/>
      <c r="AS15" s="483"/>
      <c r="AT15" s="483"/>
      <c r="AU15" s="484"/>
      <c r="AV15" s="482"/>
      <c r="AW15" s="483"/>
      <c r="AX15" s="483"/>
      <c r="AY15" s="484"/>
      <c r="AZ15" s="485"/>
      <c r="BA15" s="486"/>
      <c r="BB15" s="486"/>
      <c r="BC15" s="486"/>
      <c r="BD15" s="487"/>
    </row>
    <row r="16" spans="1:56" ht="30" customHeight="1" x14ac:dyDescent="0.15">
      <c r="A16" s="148"/>
      <c r="B16" s="149"/>
      <c r="C16" s="488"/>
      <c r="D16" s="489"/>
      <c r="E16" s="489"/>
      <c r="F16" s="490"/>
      <c r="G16" s="490"/>
      <c r="H16" s="490"/>
      <c r="I16" s="490"/>
      <c r="J16" s="490"/>
      <c r="K16" s="490"/>
      <c r="L16" s="491"/>
      <c r="M16" s="491"/>
      <c r="N16" s="491"/>
      <c r="O16" s="491"/>
      <c r="P16" s="482"/>
      <c r="Q16" s="483"/>
      <c r="R16" s="483"/>
      <c r="S16" s="484"/>
      <c r="T16" s="482"/>
      <c r="U16" s="483"/>
      <c r="V16" s="483"/>
      <c r="W16" s="484"/>
      <c r="X16" s="482"/>
      <c r="Y16" s="483"/>
      <c r="Z16" s="483"/>
      <c r="AA16" s="484"/>
      <c r="AB16" s="482"/>
      <c r="AC16" s="483"/>
      <c r="AD16" s="483"/>
      <c r="AE16" s="484"/>
      <c r="AF16" s="482"/>
      <c r="AG16" s="483"/>
      <c r="AH16" s="483"/>
      <c r="AI16" s="484"/>
      <c r="AJ16" s="482"/>
      <c r="AK16" s="483"/>
      <c r="AL16" s="483"/>
      <c r="AM16" s="484"/>
      <c r="AN16" s="482"/>
      <c r="AO16" s="483"/>
      <c r="AP16" s="483"/>
      <c r="AQ16" s="484"/>
      <c r="AR16" s="482"/>
      <c r="AS16" s="483"/>
      <c r="AT16" s="483"/>
      <c r="AU16" s="484"/>
      <c r="AV16" s="482"/>
      <c r="AW16" s="483"/>
      <c r="AX16" s="483"/>
      <c r="AY16" s="484"/>
      <c r="AZ16" s="485"/>
      <c r="BA16" s="486"/>
      <c r="BB16" s="486"/>
      <c r="BC16" s="486"/>
      <c r="BD16" s="487"/>
    </row>
    <row r="17" spans="1:56" ht="30" customHeight="1" x14ac:dyDescent="0.15">
      <c r="A17" s="148"/>
      <c r="B17" s="149"/>
      <c r="C17" s="488"/>
      <c r="D17" s="489"/>
      <c r="E17" s="489"/>
      <c r="F17" s="490"/>
      <c r="G17" s="490"/>
      <c r="H17" s="490"/>
      <c r="I17" s="490"/>
      <c r="J17" s="490"/>
      <c r="K17" s="490"/>
      <c r="L17" s="491"/>
      <c r="M17" s="491"/>
      <c r="N17" s="491"/>
      <c r="O17" s="491"/>
      <c r="P17" s="482"/>
      <c r="Q17" s="483"/>
      <c r="R17" s="483"/>
      <c r="S17" s="484"/>
      <c r="T17" s="482"/>
      <c r="U17" s="483"/>
      <c r="V17" s="483"/>
      <c r="W17" s="484"/>
      <c r="X17" s="482"/>
      <c r="Y17" s="483"/>
      <c r="Z17" s="483"/>
      <c r="AA17" s="484"/>
      <c r="AB17" s="482"/>
      <c r="AC17" s="483"/>
      <c r="AD17" s="483"/>
      <c r="AE17" s="484"/>
      <c r="AF17" s="482"/>
      <c r="AG17" s="483"/>
      <c r="AH17" s="483"/>
      <c r="AI17" s="484"/>
      <c r="AJ17" s="482"/>
      <c r="AK17" s="483"/>
      <c r="AL17" s="483"/>
      <c r="AM17" s="484"/>
      <c r="AN17" s="482"/>
      <c r="AO17" s="483"/>
      <c r="AP17" s="483"/>
      <c r="AQ17" s="484"/>
      <c r="AR17" s="482"/>
      <c r="AS17" s="483"/>
      <c r="AT17" s="483"/>
      <c r="AU17" s="484"/>
      <c r="AV17" s="482"/>
      <c r="AW17" s="483"/>
      <c r="AX17" s="483"/>
      <c r="AY17" s="484"/>
      <c r="AZ17" s="485"/>
      <c r="BA17" s="486"/>
      <c r="BB17" s="486"/>
      <c r="BC17" s="486"/>
      <c r="BD17" s="487"/>
    </row>
    <row r="18" spans="1:56" ht="30" customHeight="1" x14ac:dyDescent="0.15">
      <c r="A18" s="148"/>
      <c r="B18" s="149"/>
      <c r="C18" s="488"/>
      <c r="D18" s="489"/>
      <c r="E18" s="489"/>
      <c r="F18" s="490"/>
      <c r="G18" s="490"/>
      <c r="H18" s="490"/>
      <c r="I18" s="490"/>
      <c r="J18" s="490"/>
      <c r="K18" s="490"/>
      <c r="L18" s="491"/>
      <c r="M18" s="491"/>
      <c r="N18" s="491"/>
      <c r="O18" s="491"/>
      <c r="P18" s="482"/>
      <c r="Q18" s="483"/>
      <c r="R18" s="483"/>
      <c r="S18" s="484"/>
      <c r="T18" s="482"/>
      <c r="U18" s="483"/>
      <c r="V18" s="483"/>
      <c r="W18" s="484"/>
      <c r="X18" s="482"/>
      <c r="Y18" s="483"/>
      <c r="Z18" s="483"/>
      <c r="AA18" s="484"/>
      <c r="AB18" s="482"/>
      <c r="AC18" s="483"/>
      <c r="AD18" s="483"/>
      <c r="AE18" s="484"/>
      <c r="AF18" s="482"/>
      <c r="AG18" s="483"/>
      <c r="AH18" s="483"/>
      <c r="AI18" s="484"/>
      <c r="AJ18" s="482"/>
      <c r="AK18" s="483"/>
      <c r="AL18" s="483"/>
      <c r="AM18" s="484"/>
      <c r="AN18" s="482"/>
      <c r="AO18" s="483"/>
      <c r="AP18" s="483"/>
      <c r="AQ18" s="484"/>
      <c r="AR18" s="482"/>
      <c r="AS18" s="483"/>
      <c r="AT18" s="483"/>
      <c r="AU18" s="484"/>
      <c r="AV18" s="482"/>
      <c r="AW18" s="483"/>
      <c r="AX18" s="483"/>
      <c r="AY18" s="484"/>
      <c r="AZ18" s="485"/>
      <c r="BA18" s="486"/>
      <c r="BB18" s="486"/>
      <c r="BC18" s="486"/>
      <c r="BD18" s="487"/>
    </row>
    <row r="19" spans="1:56" ht="30" customHeight="1" x14ac:dyDescent="0.15">
      <c r="A19" s="148"/>
      <c r="B19" s="149"/>
      <c r="C19" s="488"/>
      <c r="D19" s="489"/>
      <c r="E19" s="489"/>
      <c r="F19" s="490"/>
      <c r="G19" s="490"/>
      <c r="H19" s="490"/>
      <c r="I19" s="490"/>
      <c r="J19" s="490"/>
      <c r="K19" s="490"/>
      <c r="L19" s="491"/>
      <c r="M19" s="491"/>
      <c r="N19" s="491"/>
      <c r="O19" s="491"/>
      <c r="P19" s="482"/>
      <c r="Q19" s="483"/>
      <c r="R19" s="483"/>
      <c r="S19" s="484"/>
      <c r="T19" s="482"/>
      <c r="U19" s="483"/>
      <c r="V19" s="483"/>
      <c r="W19" s="484"/>
      <c r="X19" s="482"/>
      <c r="Y19" s="483"/>
      <c r="Z19" s="483"/>
      <c r="AA19" s="484"/>
      <c r="AB19" s="482"/>
      <c r="AC19" s="483"/>
      <c r="AD19" s="483"/>
      <c r="AE19" s="484"/>
      <c r="AF19" s="482"/>
      <c r="AG19" s="483"/>
      <c r="AH19" s="483"/>
      <c r="AI19" s="484"/>
      <c r="AJ19" s="482"/>
      <c r="AK19" s="483"/>
      <c r="AL19" s="483"/>
      <c r="AM19" s="484"/>
      <c r="AN19" s="482"/>
      <c r="AO19" s="483"/>
      <c r="AP19" s="483"/>
      <c r="AQ19" s="484"/>
      <c r="AR19" s="482"/>
      <c r="AS19" s="483"/>
      <c r="AT19" s="483"/>
      <c r="AU19" s="484"/>
      <c r="AV19" s="482"/>
      <c r="AW19" s="483"/>
      <c r="AX19" s="483"/>
      <c r="AY19" s="484"/>
      <c r="AZ19" s="485"/>
      <c r="BA19" s="486"/>
      <c r="BB19" s="486"/>
      <c r="BC19" s="486"/>
      <c r="BD19" s="487"/>
    </row>
    <row r="20" spans="1:56" ht="30" customHeight="1" x14ac:dyDescent="0.15">
      <c r="A20" s="148"/>
      <c r="B20" s="149"/>
      <c r="C20" s="488"/>
      <c r="D20" s="489"/>
      <c r="E20" s="489"/>
      <c r="F20" s="490"/>
      <c r="G20" s="490"/>
      <c r="H20" s="490"/>
      <c r="I20" s="490"/>
      <c r="J20" s="490"/>
      <c r="K20" s="490"/>
      <c r="L20" s="491"/>
      <c r="M20" s="491"/>
      <c r="N20" s="491"/>
      <c r="O20" s="491"/>
      <c r="P20" s="482"/>
      <c r="Q20" s="483"/>
      <c r="R20" s="483"/>
      <c r="S20" s="484"/>
      <c r="T20" s="482"/>
      <c r="U20" s="483"/>
      <c r="V20" s="483"/>
      <c r="W20" s="484"/>
      <c r="X20" s="482"/>
      <c r="Y20" s="483"/>
      <c r="Z20" s="483"/>
      <c r="AA20" s="484"/>
      <c r="AB20" s="482"/>
      <c r="AC20" s="483"/>
      <c r="AD20" s="483"/>
      <c r="AE20" s="484"/>
      <c r="AF20" s="482"/>
      <c r="AG20" s="483"/>
      <c r="AH20" s="483"/>
      <c r="AI20" s="484"/>
      <c r="AJ20" s="482"/>
      <c r="AK20" s="483"/>
      <c r="AL20" s="483"/>
      <c r="AM20" s="484"/>
      <c r="AN20" s="482"/>
      <c r="AO20" s="483"/>
      <c r="AP20" s="483"/>
      <c r="AQ20" s="484"/>
      <c r="AR20" s="482"/>
      <c r="AS20" s="483"/>
      <c r="AT20" s="483"/>
      <c r="AU20" s="484"/>
      <c r="AV20" s="482"/>
      <c r="AW20" s="483"/>
      <c r="AX20" s="483"/>
      <c r="AY20" s="484"/>
      <c r="AZ20" s="485"/>
      <c r="BA20" s="486"/>
      <c r="BB20" s="486"/>
      <c r="BC20" s="486"/>
      <c r="BD20" s="487"/>
    </row>
    <row r="21" spans="1:56" ht="30" customHeight="1" thickBot="1" x14ac:dyDescent="0.2">
      <c r="A21" s="148"/>
      <c r="B21" s="149"/>
      <c r="C21" s="478"/>
      <c r="D21" s="479"/>
      <c r="E21" s="479"/>
      <c r="F21" s="480"/>
      <c r="G21" s="480"/>
      <c r="H21" s="480"/>
      <c r="I21" s="480"/>
      <c r="J21" s="480"/>
      <c r="K21" s="480"/>
      <c r="L21" s="481"/>
      <c r="M21" s="481"/>
      <c r="N21" s="481"/>
      <c r="O21" s="481"/>
      <c r="P21" s="475"/>
      <c r="Q21" s="476"/>
      <c r="R21" s="476"/>
      <c r="S21" s="477"/>
      <c r="T21" s="475"/>
      <c r="U21" s="476"/>
      <c r="V21" s="476"/>
      <c r="W21" s="477"/>
      <c r="X21" s="475"/>
      <c r="Y21" s="476"/>
      <c r="Z21" s="476"/>
      <c r="AA21" s="477"/>
      <c r="AB21" s="475"/>
      <c r="AC21" s="476"/>
      <c r="AD21" s="467"/>
      <c r="AE21" s="468"/>
      <c r="AF21" s="466"/>
      <c r="AG21" s="467"/>
      <c r="AH21" s="467"/>
      <c r="AI21" s="468"/>
      <c r="AJ21" s="466"/>
      <c r="AK21" s="467"/>
      <c r="AL21" s="467"/>
      <c r="AM21" s="468"/>
      <c r="AN21" s="466"/>
      <c r="AO21" s="467"/>
      <c r="AP21" s="467"/>
      <c r="AQ21" s="468"/>
      <c r="AR21" s="466"/>
      <c r="AS21" s="467"/>
      <c r="AT21" s="467"/>
      <c r="AU21" s="468"/>
      <c r="AV21" s="466"/>
      <c r="AW21" s="467"/>
      <c r="AX21" s="467"/>
      <c r="AY21" s="468"/>
      <c r="AZ21" s="469"/>
      <c r="BA21" s="470"/>
      <c r="BB21" s="470"/>
      <c r="BC21" s="470"/>
      <c r="BD21" s="471"/>
    </row>
    <row r="22" spans="1:56" ht="30" customHeight="1" thickTop="1" thickBot="1" x14ac:dyDescent="0.2">
      <c r="A22" s="150"/>
      <c r="B22" s="151"/>
      <c r="C22" s="158" t="s">
        <v>89</v>
      </c>
      <c r="D22" s="159"/>
      <c r="E22" s="159"/>
      <c r="F22" s="159"/>
      <c r="G22" s="159"/>
      <c r="H22" s="472">
        <v>45292</v>
      </c>
      <c r="I22" s="473"/>
      <c r="J22" s="473"/>
      <c r="K22" s="473"/>
      <c r="L22" s="473"/>
      <c r="M22" s="473"/>
      <c r="N22" s="473"/>
      <c r="O22" s="473"/>
      <c r="P22" s="473"/>
      <c r="Q22" s="474">
        <v>0</v>
      </c>
      <c r="R22" s="474"/>
      <c r="S22" s="474"/>
      <c r="T22" s="474"/>
      <c r="U22" s="28"/>
      <c r="V22" s="29" t="s">
        <v>21</v>
      </c>
      <c r="W22" s="29"/>
      <c r="X22" s="474">
        <v>0</v>
      </c>
      <c r="Y22" s="474"/>
      <c r="Z22" s="474"/>
      <c r="AA22" s="474"/>
      <c r="AB22" s="29"/>
      <c r="AC22" s="30"/>
      <c r="AD22" s="163" t="s">
        <v>90</v>
      </c>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3"/>
      <c r="BA22" s="163"/>
      <c r="BB22" s="163"/>
      <c r="BC22" s="163"/>
      <c r="BD22" s="164"/>
    </row>
    <row r="23" spans="1:56" ht="14.25" customHeight="1" thickTop="1" thickBot="1" x14ac:dyDescent="0.2">
      <c r="A23" s="3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32"/>
    </row>
    <row r="24" spans="1:56" ht="30" customHeight="1" thickTop="1" x14ac:dyDescent="0.15">
      <c r="A24" s="146" t="s">
        <v>95</v>
      </c>
      <c r="B24" s="147"/>
      <c r="C24" s="249" t="s">
        <v>75</v>
      </c>
      <c r="D24" s="250"/>
      <c r="E24" s="250"/>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48">
        <f>COUNTA(F25,O25,V25,AB25,D26:H29,J26:N29,P26:T29,V26:Z29,AB26:AF29)</f>
        <v>0</v>
      </c>
      <c r="AE24" s="248"/>
      <c r="AF24" s="248"/>
      <c r="AG24" s="215" t="s">
        <v>76</v>
      </c>
      <c r="AH24" s="216"/>
      <c r="AI24" s="216"/>
      <c r="AJ24" s="216"/>
      <c r="AK24" s="216"/>
      <c r="AL24" s="216"/>
      <c r="AM24" s="216"/>
      <c r="AN24" s="216"/>
      <c r="AO24" s="216"/>
      <c r="AP24" s="216"/>
      <c r="AQ24" s="216"/>
      <c r="AR24" s="216"/>
      <c r="AS24" s="216"/>
      <c r="AT24" s="216"/>
      <c r="AU24" s="216"/>
      <c r="AV24" s="213">
        <f>COUNTA(AH25:AL29,AN25:AR29,AT25:AX29)</f>
        <v>0</v>
      </c>
      <c r="AW24" s="213"/>
      <c r="AX24" s="214"/>
      <c r="AY24" s="216" t="s">
        <v>77</v>
      </c>
      <c r="AZ24" s="216"/>
      <c r="BA24" s="216"/>
      <c r="BB24" s="216"/>
      <c r="BC24" s="216"/>
      <c r="BD24" s="276"/>
    </row>
    <row r="25" spans="1:56" ht="30" customHeight="1" thickBot="1" x14ac:dyDescent="0.2">
      <c r="A25" s="148"/>
      <c r="B25" s="149"/>
      <c r="C25" s="454" t="s">
        <v>46</v>
      </c>
      <c r="D25" s="449"/>
      <c r="E25" s="38"/>
      <c r="F25" s="455"/>
      <c r="G25" s="455"/>
      <c r="H25" s="455"/>
      <c r="I25" s="455"/>
      <c r="J25" s="455"/>
      <c r="K25" s="455"/>
      <c r="L25" s="456"/>
      <c r="M25" s="455"/>
      <c r="N25" s="38"/>
      <c r="O25" s="455"/>
      <c r="P25" s="455"/>
      <c r="Q25" s="455"/>
      <c r="R25" s="455"/>
      <c r="S25" s="455"/>
      <c r="T25" s="457"/>
      <c r="U25" s="45"/>
      <c r="V25" s="445"/>
      <c r="W25" s="446"/>
      <c r="X25" s="446"/>
      <c r="Y25" s="446"/>
      <c r="Z25" s="447"/>
      <c r="AA25" s="49"/>
      <c r="AB25" s="448"/>
      <c r="AC25" s="446"/>
      <c r="AD25" s="446"/>
      <c r="AE25" s="446"/>
      <c r="AF25" s="449"/>
      <c r="AG25" s="51"/>
      <c r="AH25" s="450"/>
      <c r="AI25" s="443"/>
      <c r="AJ25" s="443"/>
      <c r="AK25" s="443"/>
      <c r="AL25" s="451"/>
      <c r="AM25" s="43"/>
      <c r="AN25" s="442"/>
      <c r="AO25" s="443"/>
      <c r="AP25" s="443"/>
      <c r="AQ25" s="443"/>
      <c r="AR25" s="451"/>
      <c r="AS25" s="43"/>
      <c r="AT25" s="442"/>
      <c r="AU25" s="443"/>
      <c r="AV25" s="443"/>
      <c r="AW25" s="443"/>
      <c r="AX25" s="444"/>
      <c r="AY25" s="453"/>
      <c r="AZ25" s="453"/>
      <c r="BA25" s="453"/>
      <c r="BB25" s="453"/>
      <c r="BC25" s="453"/>
      <c r="BD25" s="33" t="s">
        <v>69</v>
      </c>
    </row>
    <row r="26" spans="1:56" ht="30" customHeight="1" thickTop="1" x14ac:dyDescent="0.15">
      <c r="A26" s="148"/>
      <c r="B26" s="149"/>
      <c r="C26" s="39"/>
      <c r="D26" s="458"/>
      <c r="E26" s="459"/>
      <c r="F26" s="459"/>
      <c r="G26" s="459"/>
      <c r="H26" s="460"/>
      <c r="I26" s="42"/>
      <c r="J26" s="461"/>
      <c r="K26" s="462"/>
      <c r="L26" s="462"/>
      <c r="M26" s="462"/>
      <c r="N26" s="463"/>
      <c r="O26" s="46"/>
      <c r="P26" s="458"/>
      <c r="Q26" s="459"/>
      <c r="R26" s="459"/>
      <c r="S26" s="459"/>
      <c r="T26" s="460"/>
      <c r="U26" s="46"/>
      <c r="V26" s="464"/>
      <c r="W26" s="462"/>
      <c r="X26" s="462"/>
      <c r="Y26" s="462"/>
      <c r="Z26" s="463"/>
      <c r="AA26" s="50"/>
      <c r="AB26" s="461"/>
      <c r="AC26" s="462"/>
      <c r="AD26" s="462"/>
      <c r="AE26" s="462"/>
      <c r="AF26" s="465"/>
      <c r="AG26" s="51"/>
      <c r="AH26" s="450"/>
      <c r="AI26" s="443"/>
      <c r="AJ26" s="443"/>
      <c r="AK26" s="443"/>
      <c r="AL26" s="451"/>
      <c r="AM26" s="43"/>
      <c r="AN26" s="442"/>
      <c r="AO26" s="443"/>
      <c r="AP26" s="443"/>
      <c r="AQ26" s="443"/>
      <c r="AR26" s="451"/>
      <c r="AS26" s="43"/>
      <c r="AT26" s="442"/>
      <c r="AU26" s="443"/>
      <c r="AV26" s="443"/>
      <c r="AW26" s="443"/>
      <c r="AX26" s="444"/>
      <c r="AY26" s="277" t="s">
        <v>91</v>
      </c>
      <c r="AZ26" s="278"/>
      <c r="BA26" s="278"/>
      <c r="BB26" s="278"/>
      <c r="BC26" s="278"/>
      <c r="BD26" s="279"/>
    </row>
    <row r="27" spans="1:56" ht="30" customHeight="1" thickBot="1" x14ac:dyDescent="0.2">
      <c r="A27" s="148"/>
      <c r="B27" s="149"/>
      <c r="C27" s="40"/>
      <c r="D27" s="450"/>
      <c r="E27" s="443"/>
      <c r="F27" s="443"/>
      <c r="G27" s="443"/>
      <c r="H27" s="451"/>
      <c r="I27" s="43"/>
      <c r="J27" s="442"/>
      <c r="K27" s="443"/>
      <c r="L27" s="443"/>
      <c r="M27" s="443"/>
      <c r="N27" s="451"/>
      <c r="O27" s="47"/>
      <c r="P27" s="450"/>
      <c r="Q27" s="443"/>
      <c r="R27" s="443"/>
      <c r="S27" s="443"/>
      <c r="T27" s="451"/>
      <c r="U27" s="47"/>
      <c r="V27" s="450"/>
      <c r="W27" s="443"/>
      <c r="X27" s="443"/>
      <c r="Y27" s="443"/>
      <c r="Z27" s="451"/>
      <c r="AA27" s="43"/>
      <c r="AB27" s="442"/>
      <c r="AC27" s="443"/>
      <c r="AD27" s="443"/>
      <c r="AE27" s="443"/>
      <c r="AF27" s="452"/>
      <c r="AG27" s="51"/>
      <c r="AH27" s="450"/>
      <c r="AI27" s="443"/>
      <c r="AJ27" s="443"/>
      <c r="AK27" s="443"/>
      <c r="AL27" s="451"/>
      <c r="AM27" s="43"/>
      <c r="AN27" s="442"/>
      <c r="AO27" s="443"/>
      <c r="AP27" s="443"/>
      <c r="AQ27" s="443"/>
      <c r="AR27" s="451"/>
      <c r="AS27" s="43"/>
      <c r="AT27" s="442"/>
      <c r="AU27" s="443"/>
      <c r="AV27" s="443"/>
      <c r="AW27" s="443"/>
      <c r="AX27" s="444"/>
      <c r="AY27" s="282" t="s">
        <v>31</v>
      </c>
      <c r="AZ27" s="283"/>
      <c r="BA27" s="283"/>
      <c r="BB27" s="283"/>
      <c r="BC27" s="283"/>
      <c r="BD27" s="284"/>
    </row>
    <row r="28" spans="1:56" ht="30" customHeight="1" thickTop="1" x14ac:dyDescent="0.15">
      <c r="A28" s="148"/>
      <c r="B28" s="149"/>
      <c r="C28" s="40"/>
      <c r="D28" s="450"/>
      <c r="E28" s="443"/>
      <c r="F28" s="443"/>
      <c r="G28" s="443"/>
      <c r="H28" s="451"/>
      <c r="I28" s="43"/>
      <c r="J28" s="442"/>
      <c r="K28" s="443"/>
      <c r="L28" s="443"/>
      <c r="M28" s="443"/>
      <c r="N28" s="451"/>
      <c r="O28" s="47"/>
      <c r="P28" s="450"/>
      <c r="Q28" s="443"/>
      <c r="R28" s="443"/>
      <c r="S28" s="443"/>
      <c r="T28" s="451"/>
      <c r="U28" s="47"/>
      <c r="V28" s="450"/>
      <c r="W28" s="443"/>
      <c r="X28" s="443"/>
      <c r="Y28" s="443"/>
      <c r="Z28" s="451"/>
      <c r="AA28" s="43"/>
      <c r="AB28" s="442"/>
      <c r="AC28" s="443"/>
      <c r="AD28" s="443"/>
      <c r="AE28" s="443"/>
      <c r="AF28" s="452"/>
      <c r="AG28" s="51"/>
      <c r="AH28" s="450"/>
      <c r="AI28" s="443"/>
      <c r="AJ28" s="443"/>
      <c r="AK28" s="443"/>
      <c r="AL28" s="451"/>
      <c r="AM28" s="43"/>
      <c r="AN28" s="442"/>
      <c r="AO28" s="443"/>
      <c r="AP28" s="443"/>
      <c r="AQ28" s="443"/>
      <c r="AR28" s="451"/>
      <c r="AS28" s="43"/>
      <c r="AT28" s="442"/>
      <c r="AU28" s="443"/>
      <c r="AV28" s="443"/>
      <c r="AW28" s="443"/>
      <c r="AX28" s="444"/>
      <c r="AY28" s="280" t="s">
        <v>13</v>
      </c>
      <c r="AZ28" s="280"/>
      <c r="BA28" s="280"/>
      <c r="BB28" s="280"/>
      <c r="BC28" s="280"/>
      <c r="BD28" s="281"/>
    </row>
    <row r="29" spans="1:56" ht="30" customHeight="1" thickBot="1" x14ac:dyDescent="0.2">
      <c r="A29" s="150"/>
      <c r="B29" s="151"/>
      <c r="C29" s="41"/>
      <c r="D29" s="434"/>
      <c r="E29" s="435"/>
      <c r="F29" s="435"/>
      <c r="G29" s="435"/>
      <c r="H29" s="436"/>
      <c r="I29" s="44"/>
      <c r="J29" s="437"/>
      <c r="K29" s="435"/>
      <c r="L29" s="435"/>
      <c r="M29" s="435"/>
      <c r="N29" s="436"/>
      <c r="O29" s="48"/>
      <c r="P29" s="434"/>
      <c r="Q29" s="435"/>
      <c r="R29" s="435"/>
      <c r="S29" s="435"/>
      <c r="T29" s="436"/>
      <c r="U29" s="48"/>
      <c r="V29" s="434"/>
      <c r="W29" s="435"/>
      <c r="X29" s="435"/>
      <c r="Y29" s="435"/>
      <c r="Z29" s="436"/>
      <c r="AA29" s="44"/>
      <c r="AB29" s="437"/>
      <c r="AC29" s="435"/>
      <c r="AD29" s="435"/>
      <c r="AE29" s="435"/>
      <c r="AF29" s="438"/>
      <c r="AG29" s="52"/>
      <c r="AH29" s="434"/>
      <c r="AI29" s="435"/>
      <c r="AJ29" s="435"/>
      <c r="AK29" s="435"/>
      <c r="AL29" s="436"/>
      <c r="AM29" s="44"/>
      <c r="AN29" s="437"/>
      <c r="AO29" s="435"/>
      <c r="AP29" s="435"/>
      <c r="AQ29" s="435"/>
      <c r="AR29" s="436"/>
      <c r="AS29" s="44"/>
      <c r="AT29" s="437"/>
      <c r="AU29" s="435"/>
      <c r="AV29" s="435"/>
      <c r="AW29" s="435"/>
      <c r="AX29" s="439"/>
      <c r="AY29" s="440" t="s">
        <v>31</v>
      </c>
      <c r="AZ29" s="440"/>
      <c r="BA29" s="440"/>
      <c r="BB29" s="440"/>
      <c r="BC29" s="440"/>
      <c r="BD29" s="441"/>
    </row>
    <row r="30" spans="1:56" ht="9.9499999999999993" customHeight="1" thickTop="1" x14ac:dyDescent="0.15"/>
    <row r="31" spans="1:56" ht="30" customHeight="1" x14ac:dyDescent="0.15">
      <c r="A31" s="69"/>
      <c r="B31" s="69"/>
      <c r="C31" s="9"/>
      <c r="D31" s="8"/>
      <c r="E31" s="8"/>
      <c r="F31" s="8"/>
      <c r="G31" s="8"/>
      <c r="H31" s="8"/>
      <c r="I31" s="9"/>
      <c r="J31" s="8"/>
      <c r="K31" s="8"/>
      <c r="L31" s="8"/>
      <c r="M31" s="8"/>
      <c r="N31" s="8"/>
      <c r="O31" s="9"/>
      <c r="P31" s="8"/>
      <c r="Q31" s="8"/>
      <c r="R31" s="8"/>
      <c r="S31" s="8"/>
      <c r="T31" s="8"/>
      <c r="U31" s="9"/>
      <c r="V31" s="8"/>
      <c r="W31" s="8"/>
      <c r="X31" s="8"/>
      <c r="Y31" s="8"/>
      <c r="Z31" s="8"/>
      <c r="AA31" s="9"/>
      <c r="AB31" s="8"/>
      <c r="AC31" s="8"/>
      <c r="AD31" s="8"/>
      <c r="AE31" s="103" t="s">
        <v>111</v>
      </c>
      <c r="AF31" s="83"/>
      <c r="AG31" s="83"/>
      <c r="AH31" s="83"/>
      <c r="AI31" s="83"/>
      <c r="AJ31" s="83"/>
      <c r="AK31" s="83"/>
      <c r="AL31" s="83"/>
      <c r="AM31" s="83"/>
      <c r="AN31" s="83"/>
      <c r="AO31" s="83"/>
      <c r="AP31" s="381">
        <f>AP11</f>
        <v>0</v>
      </c>
      <c r="AQ31" s="382"/>
      <c r="AR31" s="382"/>
      <c r="AS31" s="383"/>
      <c r="AT31" s="83" t="s">
        <v>112</v>
      </c>
      <c r="AU31" s="83"/>
      <c r="AV31" s="83"/>
      <c r="AW31" s="83"/>
      <c r="AX31" s="83"/>
      <c r="AY31" s="83"/>
      <c r="AZ31" s="83"/>
      <c r="BA31" s="381">
        <f>BA11</f>
        <v>0</v>
      </c>
      <c r="BB31" s="382"/>
      <c r="BC31" s="382"/>
      <c r="BD31" s="383"/>
    </row>
    <row r="32" spans="1:56" ht="9.9499999999999993" customHeight="1" x14ac:dyDescent="0.15"/>
    <row r="33" spans="1:56" ht="30" customHeight="1" x14ac:dyDescent="0.15">
      <c r="A33" s="20" t="s">
        <v>137</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33" t="str">
        <f>AU2</f>
        <v>令和　　年　　月　　日</v>
      </c>
      <c r="AV33" s="433"/>
      <c r="AW33" s="433"/>
      <c r="AX33" s="433"/>
      <c r="AY33" s="433"/>
      <c r="AZ33" s="433"/>
      <c r="BA33" s="433"/>
      <c r="BB33" s="433"/>
      <c r="BC33" s="90" t="s">
        <v>12</v>
      </c>
      <c r="BD33" s="90"/>
    </row>
    <row r="34" spans="1:56" ht="10.5" customHeight="1" thickBot="1" x14ac:dyDescent="0.2">
      <c r="A34" s="18"/>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19"/>
      <c r="AV34" s="19"/>
      <c r="AW34" s="19"/>
      <c r="AX34" s="19"/>
      <c r="AY34" s="19"/>
      <c r="AZ34" s="19"/>
      <c r="BA34" s="19"/>
      <c r="BB34" s="19"/>
      <c r="BC34" s="6"/>
      <c r="BD34" s="6"/>
    </row>
    <row r="35" spans="1:56" ht="30" customHeight="1" x14ac:dyDescent="0.15">
      <c r="A35" s="287" t="s">
        <v>14</v>
      </c>
      <c r="B35" s="288"/>
      <c r="C35" s="288"/>
      <c r="D35" s="288"/>
      <c r="E35" s="289"/>
      <c r="F35" s="290">
        <f>F4</f>
        <v>0</v>
      </c>
      <c r="G35" s="291"/>
      <c r="H35" s="291"/>
      <c r="I35" s="291"/>
      <c r="J35" s="291"/>
      <c r="K35" s="291"/>
      <c r="L35" s="291"/>
      <c r="M35" s="291"/>
      <c r="N35" s="291"/>
      <c r="O35" s="291"/>
      <c r="P35" s="291"/>
      <c r="Q35" s="291"/>
      <c r="R35" s="291"/>
      <c r="S35" s="292"/>
      <c r="T35" s="293" t="s">
        <v>19</v>
      </c>
      <c r="U35" s="288"/>
      <c r="V35" s="288"/>
      <c r="W35" s="289"/>
      <c r="X35" s="294" t="str">
        <f>X4</f>
        <v>000</v>
      </c>
      <c r="Y35" s="295"/>
      <c r="Z35" s="295"/>
      <c r="AA35" s="295"/>
      <c r="AB35" s="295"/>
      <c r="AC35" s="296"/>
      <c r="AD35" s="297" t="s">
        <v>81</v>
      </c>
      <c r="AE35" s="298"/>
      <c r="AF35" s="298"/>
      <c r="AG35" s="298"/>
      <c r="AH35" s="301" t="str">
        <f>F6&amp;"  "&amp;X6</f>
        <v xml:space="preserve">  </v>
      </c>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3"/>
    </row>
    <row r="36" spans="1:56" ht="30" customHeight="1" thickBot="1" x14ac:dyDescent="0.2">
      <c r="A36" s="264" t="s">
        <v>15</v>
      </c>
      <c r="B36" s="265"/>
      <c r="C36" s="265"/>
      <c r="D36" s="265"/>
      <c r="E36" s="266"/>
      <c r="F36" s="267">
        <f>F5</f>
        <v>0</v>
      </c>
      <c r="G36" s="268"/>
      <c r="H36" s="268"/>
      <c r="I36" s="268"/>
      <c r="J36" s="268"/>
      <c r="K36" s="268"/>
      <c r="L36" s="268"/>
      <c r="M36" s="268"/>
      <c r="N36" s="268"/>
      <c r="O36" s="268"/>
      <c r="P36" s="268"/>
      <c r="Q36" s="268"/>
      <c r="R36" s="268"/>
      <c r="S36" s="269"/>
      <c r="T36" s="270" t="s">
        <v>20</v>
      </c>
      <c r="U36" s="265"/>
      <c r="V36" s="265"/>
      <c r="W36" s="266"/>
      <c r="X36" s="271" t="str">
        <f>X5</f>
        <v>00</v>
      </c>
      <c r="Y36" s="272"/>
      <c r="Z36" s="272"/>
      <c r="AA36" s="272"/>
      <c r="AB36" s="272"/>
      <c r="AC36" s="273"/>
      <c r="AD36" s="299"/>
      <c r="AE36" s="300"/>
      <c r="AF36" s="300"/>
      <c r="AG36" s="300"/>
      <c r="AH36" s="304"/>
      <c r="AI36" s="305"/>
      <c r="AJ36" s="305"/>
      <c r="AK36" s="305"/>
      <c r="AL36" s="305"/>
      <c r="AM36" s="305"/>
      <c r="AN36" s="305"/>
      <c r="AO36" s="305"/>
      <c r="AP36" s="305"/>
      <c r="AQ36" s="305"/>
      <c r="AR36" s="305"/>
      <c r="AS36" s="305"/>
      <c r="AT36" s="305"/>
      <c r="AU36" s="305"/>
      <c r="AV36" s="305"/>
      <c r="AW36" s="305"/>
      <c r="AX36" s="305"/>
      <c r="AY36" s="305"/>
      <c r="AZ36" s="305"/>
      <c r="BA36" s="305"/>
      <c r="BB36" s="305"/>
      <c r="BC36" s="305"/>
      <c r="BD36" s="306"/>
    </row>
    <row r="37" spans="1:56" ht="15" customHeight="1" thickBot="1" x14ac:dyDescent="0.2"/>
    <row r="38" spans="1:56" ht="30" customHeight="1" x14ac:dyDescent="0.15">
      <c r="A38" s="356" t="s">
        <v>78</v>
      </c>
      <c r="B38" s="357"/>
      <c r="C38" s="261" t="s">
        <v>41</v>
      </c>
      <c r="D38" s="262"/>
      <c r="E38" s="262"/>
      <c r="F38" s="262"/>
      <c r="G38" s="262"/>
      <c r="H38" s="262"/>
      <c r="I38" s="263"/>
      <c r="J38" s="365" t="s">
        <v>40</v>
      </c>
      <c r="K38" s="366"/>
      <c r="L38" s="366"/>
      <c r="M38" s="366"/>
      <c r="N38" s="366"/>
      <c r="O38" s="367"/>
      <c r="P38" s="365" t="s">
        <v>39</v>
      </c>
      <c r="Q38" s="366"/>
      <c r="R38" s="366"/>
      <c r="S38" s="367"/>
      <c r="T38" s="365" t="s">
        <v>36</v>
      </c>
      <c r="U38" s="366"/>
      <c r="V38" s="366"/>
      <c r="W38" s="366"/>
      <c r="X38" s="367"/>
      <c r="Y38" s="21"/>
      <c r="Z38" s="21"/>
      <c r="AA38" s="21"/>
      <c r="AB38" s="21"/>
      <c r="AC38" s="21"/>
      <c r="AD38" s="21"/>
      <c r="AE38" s="22"/>
      <c r="AG38" s="307" t="s">
        <v>124</v>
      </c>
      <c r="AH38" s="308"/>
      <c r="AI38" s="308"/>
      <c r="AJ38" s="308"/>
      <c r="AK38" s="308"/>
      <c r="AL38" s="308"/>
      <c r="AM38" s="308"/>
      <c r="AN38" s="308"/>
      <c r="AO38" s="308"/>
      <c r="AP38" s="308"/>
      <c r="AQ38" s="308"/>
      <c r="AR38" s="308"/>
      <c r="AS38" s="308"/>
      <c r="AT38" s="308"/>
      <c r="AU38" s="308"/>
      <c r="AV38" s="308"/>
      <c r="AW38" s="308"/>
      <c r="AX38" s="308"/>
      <c r="AY38" s="308"/>
      <c r="AZ38" s="308"/>
      <c r="BA38" s="308"/>
      <c r="BB38" s="308"/>
      <c r="BC38" s="308"/>
      <c r="BD38" s="309"/>
    </row>
    <row r="39" spans="1:56" ht="30" customHeight="1" x14ac:dyDescent="0.15">
      <c r="A39" s="358"/>
      <c r="B39" s="359"/>
      <c r="C39" s="12" t="s">
        <v>45</v>
      </c>
      <c r="D39" s="13"/>
      <c r="E39" s="13"/>
      <c r="F39" s="13"/>
      <c r="G39" s="13"/>
      <c r="H39" s="13"/>
      <c r="I39" s="13"/>
      <c r="J39" s="400">
        <v>18200</v>
      </c>
      <c r="K39" s="401"/>
      <c r="L39" s="401"/>
      <c r="M39" s="352">
        <v>-9200</v>
      </c>
      <c r="N39" s="352"/>
      <c r="O39" s="353"/>
      <c r="P39" s="427">
        <v>0</v>
      </c>
      <c r="Q39" s="428"/>
      <c r="R39" s="428"/>
      <c r="S39" s="429"/>
      <c r="T39" s="318">
        <f>J39*P39</f>
        <v>0</v>
      </c>
      <c r="U39" s="318"/>
      <c r="V39" s="318"/>
      <c r="W39" s="318"/>
      <c r="X39" s="318"/>
      <c r="Y39" s="14" t="s">
        <v>60</v>
      </c>
      <c r="Z39" s="14"/>
      <c r="AA39" s="14"/>
      <c r="AB39" s="14"/>
      <c r="AC39" s="14"/>
      <c r="AD39" s="14"/>
      <c r="AE39" s="15"/>
      <c r="AG39" s="76" t="s">
        <v>114</v>
      </c>
      <c r="AH39" s="77"/>
      <c r="AI39" s="77"/>
      <c r="AJ39" s="140" t="s">
        <v>119</v>
      </c>
      <c r="AK39" s="140"/>
      <c r="AL39" s="140"/>
      <c r="AM39" s="140"/>
      <c r="AN39" s="140" t="s">
        <v>120</v>
      </c>
      <c r="AO39" s="140"/>
      <c r="AP39" s="140"/>
      <c r="AQ39" s="140"/>
      <c r="AR39" s="140"/>
      <c r="AS39" s="140"/>
      <c r="AT39" s="140"/>
      <c r="AU39" s="140"/>
      <c r="AV39" s="140"/>
      <c r="AW39" s="140" t="s">
        <v>121</v>
      </c>
      <c r="AX39" s="140"/>
      <c r="AY39" s="140"/>
      <c r="AZ39" s="140"/>
      <c r="BA39" s="140" t="s">
        <v>122</v>
      </c>
      <c r="BB39" s="140"/>
      <c r="BC39" s="140"/>
      <c r="BD39" s="310"/>
    </row>
    <row r="40" spans="1:56" ht="30" customHeight="1" thickBot="1" x14ac:dyDescent="0.2">
      <c r="A40" s="360"/>
      <c r="B40" s="361"/>
      <c r="C40" s="16" t="s">
        <v>43</v>
      </c>
      <c r="D40" s="17"/>
      <c r="E40" s="17"/>
      <c r="F40" s="17"/>
      <c r="G40" s="17"/>
      <c r="H40" s="17"/>
      <c r="I40" s="17"/>
      <c r="J40" s="314">
        <v>12100</v>
      </c>
      <c r="K40" s="315"/>
      <c r="L40" s="315"/>
      <c r="M40" s="379">
        <v>-3100</v>
      </c>
      <c r="N40" s="379"/>
      <c r="O40" s="380"/>
      <c r="P40" s="430">
        <v>0</v>
      </c>
      <c r="Q40" s="431"/>
      <c r="R40" s="431"/>
      <c r="S40" s="432"/>
      <c r="T40" s="368">
        <f>J40*P40</f>
        <v>0</v>
      </c>
      <c r="U40" s="368"/>
      <c r="V40" s="368"/>
      <c r="W40" s="368"/>
      <c r="X40" s="368"/>
      <c r="Y40" s="422">
        <f>SUM(T39:X40)</f>
        <v>0</v>
      </c>
      <c r="Z40" s="423"/>
      <c r="AA40" s="423"/>
      <c r="AB40" s="423"/>
      <c r="AC40" s="423"/>
      <c r="AD40" s="423"/>
      <c r="AE40" s="424"/>
      <c r="AG40" s="76"/>
      <c r="AH40" s="77"/>
      <c r="AI40" s="77"/>
      <c r="AJ40" s="126">
        <f>H10</f>
        <v>45292</v>
      </c>
      <c r="AK40" s="126"/>
      <c r="AL40" s="126"/>
      <c r="AM40" s="126"/>
      <c r="AN40" s="126">
        <f>H11</f>
        <v>45292</v>
      </c>
      <c r="AO40" s="126"/>
      <c r="AP40" s="126"/>
      <c r="AQ40" s="126"/>
      <c r="AR40" s="70" t="s">
        <v>118</v>
      </c>
      <c r="AS40" s="126">
        <f>R11</f>
        <v>45292</v>
      </c>
      <c r="AT40" s="126"/>
      <c r="AU40" s="126"/>
      <c r="AV40" s="126"/>
      <c r="AW40" s="126">
        <f>H22</f>
        <v>45292</v>
      </c>
      <c r="AX40" s="126"/>
      <c r="AY40" s="126"/>
      <c r="AZ40" s="126"/>
      <c r="BA40" s="311"/>
      <c r="BB40" s="311"/>
      <c r="BC40" s="311"/>
      <c r="BD40" s="312"/>
    </row>
    <row r="41" spans="1:56" ht="30" customHeight="1" thickBot="1" x14ac:dyDescent="0.2">
      <c r="AG41" s="76" t="s">
        <v>115</v>
      </c>
      <c r="AH41" s="77"/>
      <c r="AI41" s="77"/>
      <c r="AJ41" s="73"/>
      <c r="AK41" s="73"/>
      <c r="AL41" s="73"/>
      <c r="AM41" s="73"/>
      <c r="AN41" s="73"/>
      <c r="AO41" s="73"/>
      <c r="AP41" s="73"/>
      <c r="AQ41" s="73"/>
      <c r="AR41" s="73"/>
      <c r="AS41" s="73"/>
      <c r="AT41" s="73"/>
      <c r="AU41" s="73"/>
      <c r="AV41" s="73"/>
      <c r="AW41" s="73"/>
      <c r="AX41" s="73"/>
      <c r="AY41" s="73"/>
      <c r="AZ41" s="73"/>
      <c r="BA41" s="73"/>
      <c r="BB41" s="73"/>
      <c r="BC41" s="73"/>
      <c r="BD41" s="313"/>
    </row>
    <row r="42" spans="1:56" ht="30" customHeight="1" x14ac:dyDescent="0.15">
      <c r="A42" s="356" t="s">
        <v>79</v>
      </c>
      <c r="B42" s="362"/>
      <c r="C42" s="307" t="s">
        <v>41</v>
      </c>
      <c r="D42" s="308"/>
      <c r="E42" s="308"/>
      <c r="F42" s="308"/>
      <c r="G42" s="308"/>
      <c r="H42" s="308"/>
      <c r="I42" s="308"/>
      <c r="J42" s="308" t="s">
        <v>40</v>
      </c>
      <c r="K42" s="308"/>
      <c r="L42" s="308"/>
      <c r="M42" s="308"/>
      <c r="N42" s="308" t="s">
        <v>39</v>
      </c>
      <c r="O42" s="308"/>
      <c r="P42" s="308"/>
      <c r="Q42" s="308" t="s">
        <v>38</v>
      </c>
      <c r="R42" s="308"/>
      <c r="S42" s="308"/>
      <c r="T42" s="308" t="s">
        <v>36</v>
      </c>
      <c r="U42" s="308"/>
      <c r="V42" s="308"/>
      <c r="W42" s="308"/>
      <c r="X42" s="308"/>
      <c r="Y42" s="308" t="s">
        <v>63</v>
      </c>
      <c r="Z42" s="308"/>
      <c r="AA42" s="308" t="s">
        <v>59</v>
      </c>
      <c r="AB42" s="308"/>
      <c r="AC42" s="308"/>
      <c r="AD42" s="308"/>
      <c r="AE42" s="309"/>
      <c r="AG42" s="76" t="s">
        <v>116</v>
      </c>
      <c r="AH42" s="77"/>
      <c r="AI42" s="77"/>
      <c r="AJ42" s="73"/>
      <c r="AK42" s="73"/>
      <c r="AL42" s="73"/>
      <c r="AM42" s="73"/>
      <c r="AN42" s="73"/>
      <c r="AO42" s="73"/>
      <c r="AP42" s="73"/>
      <c r="AQ42" s="73"/>
      <c r="AR42" s="73"/>
      <c r="AS42" s="73"/>
      <c r="AT42" s="73"/>
      <c r="AU42" s="73"/>
      <c r="AV42" s="73"/>
      <c r="AW42" s="73"/>
      <c r="AX42" s="73"/>
      <c r="AY42" s="73"/>
      <c r="AZ42" s="73"/>
      <c r="BA42" s="73"/>
      <c r="BB42" s="73"/>
      <c r="BC42" s="73"/>
      <c r="BD42" s="313"/>
    </row>
    <row r="43" spans="1:56" ht="30" customHeight="1" thickBot="1" x14ac:dyDescent="0.2">
      <c r="A43" s="358"/>
      <c r="B43" s="363"/>
      <c r="C43" s="316" t="s">
        <v>44</v>
      </c>
      <c r="D43" s="317"/>
      <c r="E43" s="317"/>
      <c r="F43" s="317"/>
      <c r="G43" s="317"/>
      <c r="H43" s="317"/>
      <c r="I43" s="317"/>
      <c r="J43" s="318">
        <v>9000</v>
      </c>
      <c r="K43" s="318"/>
      <c r="L43" s="318"/>
      <c r="M43" s="318"/>
      <c r="N43" s="319">
        <f>COUNTIF(C25:AF29,"事")</f>
        <v>0</v>
      </c>
      <c r="O43" s="319"/>
      <c r="P43" s="319"/>
      <c r="Q43" s="425"/>
      <c r="R43" s="425"/>
      <c r="S43" s="425"/>
      <c r="T43" s="318">
        <f>IF(ISERROR(J43*N43*Q43),"",(J43*N43*Q43))</f>
        <v>0</v>
      </c>
      <c r="U43" s="318"/>
      <c r="V43" s="318"/>
      <c r="W43" s="318"/>
      <c r="X43" s="318"/>
      <c r="Y43" s="321" t="s">
        <v>64</v>
      </c>
      <c r="Z43" s="321"/>
      <c r="AA43" s="412">
        <f>SUM(T43:X45)</f>
        <v>0</v>
      </c>
      <c r="AB43" s="412"/>
      <c r="AC43" s="412"/>
      <c r="AD43" s="412"/>
      <c r="AE43" s="413"/>
      <c r="AG43" s="74" t="s">
        <v>117</v>
      </c>
      <c r="AH43" s="75"/>
      <c r="AI43" s="75"/>
      <c r="AJ43" s="71"/>
      <c r="AK43" s="71"/>
      <c r="AL43" s="71"/>
      <c r="AM43" s="71"/>
      <c r="AN43" s="71"/>
      <c r="AO43" s="71"/>
      <c r="AP43" s="71"/>
      <c r="AQ43" s="71"/>
      <c r="AR43" s="71"/>
      <c r="AS43" s="71"/>
      <c r="AT43" s="71"/>
      <c r="AU43" s="71"/>
      <c r="AV43" s="71"/>
      <c r="AW43" s="71"/>
      <c r="AX43" s="71"/>
      <c r="AY43" s="71"/>
      <c r="AZ43" s="71"/>
      <c r="BA43" s="71"/>
      <c r="BB43" s="71"/>
      <c r="BC43" s="71"/>
      <c r="BD43" s="72"/>
    </row>
    <row r="44" spans="1:56" ht="30" customHeight="1" x14ac:dyDescent="0.15">
      <c r="A44" s="358"/>
      <c r="B44" s="363"/>
      <c r="C44" s="325" t="s">
        <v>42</v>
      </c>
      <c r="D44" s="326"/>
      <c r="E44" s="326"/>
      <c r="F44" s="326"/>
      <c r="G44" s="326"/>
      <c r="H44" s="326"/>
      <c r="I44" s="326"/>
      <c r="J44" s="327">
        <v>7200</v>
      </c>
      <c r="K44" s="327"/>
      <c r="L44" s="327"/>
      <c r="M44" s="327"/>
      <c r="N44" s="328">
        <f>COUNTIF(AG25:AX29,"事")</f>
        <v>0</v>
      </c>
      <c r="O44" s="328"/>
      <c r="P44" s="328"/>
      <c r="Q44" s="420"/>
      <c r="R44" s="420"/>
      <c r="S44" s="420"/>
      <c r="T44" s="327">
        <f>IF(ISERROR(J44*N44*Q44),"",(J44*N44*Q44))</f>
        <v>0</v>
      </c>
      <c r="U44" s="327"/>
      <c r="V44" s="327"/>
      <c r="W44" s="327"/>
      <c r="X44" s="327"/>
      <c r="Y44" s="322"/>
      <c r="Z44" s="322"/>
      <c r="AA44" s="412"/>
      <c r="AB44" s="412"/>
      <c r="AC44" s="412"/>
      <c r="AD44" s="412"/>
      <c r="AE44" s="413"/>
    </row>
    <row r="45" spans="1:56" ht="30" customHeight="1" x14ac:dyDescent="0.15">
      <c r="A45" s="358"/>
      <c r="B45" s="363"/>
      <c r="C45" s="330" t="s">
        <v>61</v>
      </c>
      <c r="D45" s="331"/>
      <c r="E45" s="331"/>
      <c r="F45" s="331"/>
      <c r="G45" s="331"/>
      <c r="H45" s="331"/>
      <c r="I45" s="331"/>
      <c r="J45" s="332">
        <v>1020</v>
      </c>
      <c r="K45" s="332"/>
      <c r="L45" s="332"/>
      <c r="M45" s="332"/>
      <c r="N45" s="333">
        <f>N43+N44</f>
        <v>0</v>
      </c>
      <c r="O45" s="333"/>
      <c r="P45" s="333"/>
      <c r="Q45" s="421"/>
      <c r="R45" s="421"/>
      <c r="S45" s="421"/>
      <c r="T45" s="332">
        <f>IF(ISERROR(J45*N45*Q45),"",(J45*N45*Q45))</f>
        <v>0</v>
      </c>
      <c r="U45" s="332"/>
      <c r="V45" s="332"/>
      <c r="W45" s="332"/>
      <c r="X45" s="332"/>
      <c r="Y45" s="335" t="s">
        <v>67</v>
      </c>
      <c r="Z45" s="335"/>
      <c r="AA45" s="412"/>
      <c r="AB45" s="412"/>
      <c r="AC45" s="412"/>
      <c r="AD45" s="412"/>
      <c r="AE45" s="413"/>
    </row>
    <row r="46" spans="1:56" ht="30" customHeight="1" x14ac:dyDescent="0.15">
      <c r="A46" s="358"/>
      <c r="B46" s="363"/>
      <c r="C46" s="336" t="s">
        <v>37</v>
      </c>
      <c r="D46" s="337"/>
      <c r="E46" s="337"/>
      <c r="F46" s="337"/>
      <c r="G46" s="337"/>
      <c r="H46" s="337"/>
      <c r="I46" s="337"/>
      <c r="J46" s="323">
        <v>5700</v>
      </c>
      <c r="K46" s="323"/>
      <c r="L46" s="323"/>
      <c r="M46" s="323"/>
      <c r="N46" s="338">
        <f>AY25</f>
        <v>0</v>
      </c>
      <c r="O46" s="338"/>
      <c r="P46" s="338"/>
      <c r="Q46" s="426"/>
      <c r="R46" s="426"/>
      <c r="S46" s="426"/>
      <c r="T46" s="323">
        <f>IF(ISERROR(J46*N46*Q46),"",(J46*N46*Q46))</f>
        <v>0</v>
      </c>
      <c r="U46" s="323"/>
      <c r="V46" s="323"/>
      <c r="W46" s="323"/>
      <c r="X46" s="323"/>
      <c r="Y46" s="340" t="s">
        <v>68</v>
      </c>
      <c r="Z46" s="340"/>
      <c r="AA46" s="412">
        <f>SUM(T46)</f>
        <v>0</v>
      </c>
      <c r="AB46" s="412"/>
      <c r="AC46" s="412"/>
      <c r="AD46" s="412"/>
      <c r="AE46" s="413"/>
    </row>
    <row r="47" spans="1:56" ht="30" customHeight="1" x14ac:dyDescent="0.15">
      <c r="A47" s="358"/>
      <c r="B47" s="363"/>
      <c r="C47" s="341" t="s">
        <v>41</v>
      </c>
      <c r="D47" s="342"/>
      <c r="E47" s="342"/>
      <c r="F47" s="342"/>
      <c r="G47" s="342"/>
      <c r="H47" s="342"/>
      <c r="I47" s="342"/>
      <c r="J47" s="342" t="s">
        <v>58</v>
      </c>
      <c r="K47" s="342"/>
      <c r="L47" s="342"/>
      <c r="M47" s="342"/>
      <c r="N47" s="342"/>
      <c r="O47" s="342"/>
      <c r="P47" s="342"/>
      <c r="Q47" s="342"/>
      <c r="R47" s="342"/>
      <c r="S47" s="342"/>
      <c r="T47" s="342" t="s">
        <v>36</v>
      </c>
      <c r="U47" s="342"/>
      <c r="V47" s="342"/>
      <c r="W47" s="342"/>
      <c r="X47" s="342"/>
      <c r="Y47" s="342" t="s">
        <v>63</v>
      </c>
      <c r="Z47" s="342"/>
      <c r="AA47" s="342" t="s">
        <v>59</v>
      </c>
      <c r="AB47" s="342"/>
      <c r="AC47" s="342"/>
      <c r="AD47" s="342"/>
      <c r="AE47" s="343"/>
    </row>
    <row r="48" spans="1:56" ht="30" customHeight="1" x14ac:dyDescent="0.15">
      <c r="A48" s="358"/>
      <c r="B48" s="363"/>
      <c r="C48" s="417" t="s">
        <v>49</v>
      </c>
      <c r="D48" s="418"/>
      <c r="E48" s="418"/>
      <c r="F48" s="418"/>
      <c r="G48" s="418"/>
      <c r="H48" s="418"/>
      <c r="I48" s="418"/>
      <c r="J48" s="418"/>
      <c r="K48" s="418"/>
      <c r="L48" s="418"/>
      <c r="M48" s="418"/>
      <c r="N48" s="418"/>
      <c r="O48" s="418"/>
      <c r="P48" s="418"/>
      <c r="Q48" s="418"/>
      <c r="R48" s="418"/>
      <c r="S48" s="418"/>
      <c r="T48" s="419"/>
      <c r="U48" s="419"/>
      <c r="V48" s="419"/>
      <c r="W48" s="419"/>
      <c r="X48" s="419"/>
      <c r="Y48" s="340" t="s">
        <v>65</v>
      </c>
      <c r="Z48" s="340"/>
      <c r="AA48" s="412">
        <f>SUM(T48:X58)</f>
        <v>0</v>
      </c>
      <c r="AB48" s="412"/>
      <c r="AC48" s="412"/>
      <c r="AD48" s="412"/>
      <c r="AE48" s="413"/>
    </row>
    <row r="49" spans="1:31" ht="30" customHeight="1" x14ac:dyDescent="0.15">
      <c r="A49" s="358"/>
      <c r="B49" s="363"/>
      <c r="C49" s="414" t="s">
        <v>52</v>
      </c>
      <c r="D49" s="415"/>
      <c r="E49" s="415"/>
      <c r="F49" s="415"/>
      <c r="G49" s="415"/>
      <c r="H49" s="415"/>
      <c r="I49" s="415"/>
      <c r="J49" s="415"/>
      <c r="K49" s="415"/>
      <c r="L49" s="415"/>
      <c r="M49" s="415"/>
      <c r="N49" s="415"/>
      <c r="O49" s="415"/>
      <c r="P49" s="415"/>
      <c r="Q49" s="415"/>
      <c r="R49" s="415"/>
      <c r="S49" s="415"/>
      <c r="T49" s="416"/>
      <c r="U49" s="416"/>
      <c r="V49" s="416"/>
      <c r="W49" s="416"/>
      <c r="X49" s="416"/>
      <c r="Y49" s="340" t="s">
        <v>66</v>
      </c>
      <c r="Z49" s="340"/>
      <c r="AA49" s="412"/>
      <c r="AB49" s="412"/>
      <c r="AC49" s="412"/>
      <c r="AD49" s="412"/>
      <c r="AE49" s="413"/>
    </row>
    <row r="50" spans="1:31" ht="30" customHeight="1" x14ac:dyDescent="0.15">
      <c r="A50" s="358"/>
      <c r="B50" s="363"/>
      <c r="C50" s="406"/>
      <c r="D50" s="407"/>
      <c r="E50" s="407"/>
      <c r="F50" s="407"/>
      <c r="G50" s="407"/>
      <c r="H50" s="407"/>
      <c r="I50" s="407"/>
      <c r="J50" s="407"/>
      <c r="K50" s="407"/>
      <c r="L50" s="407"/>
      <c r="M50" s="407"/>
      <c r="N50" s="407"/>
      <c r="O50" s="407"/>
      <c r="P50" s="407"/>
      <c r="Q50" s="407"/>
      <c r="R50" s="407"/>
      <c r="S50" s="407"/>
      <c r="T50" s="408"/>
      <c r="U50" s="408"/>
      <c r="V50" s="408"/>
      <c r="W50" s="408"/>
      <c r="X50" s="408"/>
      <c r="Y50" s="340"/>
      <c r="Z50" s="340"/>
      <c r="AA50" s="412"/>
      <c r="AB50" s="412"/>
      <c r="AC50" s="412"/>
      <c r="AD50" s="412"/>
      <c r="AE50" s="413"/>
    </row>
    <row r="51" spans="1:31" ht="30" customHeight="1" x14ac:dyDescent="0.15">
      <c r="A51" s="358"/>
      <c r="B51" s="363"/>
      <c r="C51" s="406"/>
      <c r="D51" s="407"/>
      <c r="E51" s="407"/>
      <c r="F51" s="407"/>
      <c r="G51" s="407"/>
      <c r="H51" s="407"/>
      <c r="I51" s="407"/>
      <c r="J51" s="407"/>
      <c r="K51" s="407"/>
      <c r="L51" s="407"/>
      <c r="M51" s="407"/>
      <c r="N51" s="407"/>
      <c r="O51" s="407"/>
      <c r="P51" s="407"/>
      <c r="Q51" s="407"/>
      <c r="R51" s="407"/>
      <c r="S51" s="407"/>
      <c r="T51" s="408"/>
      <c r="U51" s="408"/>
      <c r="V51" s="408"/>
      <c r="W51" s="408"/>
      <c r="X51" s="408"/>
      <c r="Y51" s="340"/>
      <c r="Z51" s="340"/>
      <c r="AA51" s="412"/>
      <c r="AB51" s="412"/>
      <c r="AC51" s="412"/>
      <c r="AD51" s="412"/>
      <c r="AE51" s="413"/>
    </row>
    <row r="52" spans="1:31" ht="30" customHeight="1" x14ac:dyDescent="0.15">
      <c r="A52" s="358"/>
      <c r="B52" s="363"/>
      <c r="C52" s="406"/>
      <c r="D52" s="407"/>
      <c r="E52" s="407"/>
      <c r="F52" s="407"/>
      <c r="G52" s="407"/>
      <c r="H52" s="407"/>
      <c r="I52" s="407"/>
      <c r="J52" s="407"/>
      <c r="K52" s="407"/>
      <c r="L52" s="407"/>
      <c r="M52" s="407"/>
      <c r="N52" s="407"/>
      <c r="O52" s="407"/>
      <c r="P52" s="407"/>
      <c r="Q52" s="407"/>
      <c r="R52" s="407"/>
      <c r="S52" s="407"/>
      <c r="T52" s="408"/>
      <c r="U52" s="408"/>
      <c r="V52" s="408"/>
      <c r="W52" s="408"/>
      <c r="X52" s="408"/>
      <c r="Y52" s="340"/>
      <c r="Z52" s="340"/>
      <c r="AA52" s="412"/>
      <c r="AB52" s="412"/>
      <c r="AC52" s="412"/>
      <c r="AD52" s="412"/>
      <c r="AE52" s="413"/>
    </row>
    <row r="53" spans="1:31" ht="30" customHeight="1" x14ac:dyDescent="0.15">
      <c r="A53" s="358"/>
      <c r="B53" s="363"/>
      <c r="C53" s="406"/>
      <c r="D53" s="407"/>
      <c r="E53" s="407"/>
      <c r="F53" s="407"/>
      <c r="G53" s="407"/>
      <c r="H53" s="407"/>
      <c r="I53" s="407"/>
      <c r="J53" s="407"/>
      <c r="K53" s="407"/>
      <c r="L53" s="407"/>
      <c r="M53" s="407"/>
      <c r="N53" s="407"/>
      <c r="O53" s="407"/>
      <c r="P53" s="407"/>
      <c r="Q53" s="407"/>
      <c r="R53" s="407"/>
      <c r="S53" s="407"/>
      <c r="T53" s="408"/>
      <c r="U53" s="408"/>
      <c r="V53" s="408"/>
      <c r="W53" s="408"/>
      <c r="X53" s="408"/>
      <c r="Y53" s="340"/>
      <c r="Z53" s="340"/>
      <c r="AA53" s="412"/>
      <c r="AB53" s="412"/>
      <c r="AC53" s="412"/>
      <c r="AD53" s="412"/>
      <c r="AE53" s="413"/>
    </row>
    <row r="54" spans="1:31" ht="30" customHeight="1" x14ac:dyDescent="0.15">
      <c r="A54" s="358"/>
      <c r="B54" s="363"/>
      <c r="C54" s="406"/>
      <c r="D54" s="407"/>
      <c r="E54" s="407"/>
      <c r="F54" s="407"/>
      <c r="G54" s="407"/>
      <c r="H54" s="407"/>
      <c r="I54" s="407"/>
      <c r="J54" s="407"/>
      <c r="K54" s="407"/>
      <c r="L54" s="407"/>
      <c r="M54" s="407"/>
      <c r="N54" s="407"/>
      <c r="O54" s="407"/>
      <c r="P54" s="407"/>
      <c r="Q54" s="407"/>
      <c r="R54" s="407"/>
      <c r="S54" s="407"/>
      <c r="T54" s="408"/>
      <c r="U54" s="408"/>
      <c r="V54" s="408"/>
      <c r="W54" s="408"/>
      <c r="X54" s="408"/>
      <c r="Y54" s="340"/>
      <c r="Z54" s="340"/>
      <c r="AA54" s="412"/>
      <c r="AB54" s="412"/>
      <c r="AC54" s="412"/>
      <c r="AD54" s="412"/>
      <c r="AE54" s="413"/>
    </row>
    <row r="55" spans="1:31" ht="30" customHeight="1" x14ac:dyDescent="0.15">
      <c r="A55" s="358"/>
      <c r="B55" s="363"/>
      <c r="C55" s="406"/>
      <c r="D55" s="407"/>
      <c r="E55" s="407"/>
      <c r="F55" s="407"/>
      <c r="G55" s="407"/>
      <c r="H55" s="407"/>
      <c r="I55" s="407"/>
      <c r="J55" s="407"/>
      <c r="K55" s="407"/>
      <c r="L55" s="407"/>
      <c r="M55" s="407"/>
      <c r="N55" s="407"/>
      <c r="O55" s="407"/>
      <c r="P55" s="407"/>
      <c r="Q55" s="407"/>
      <c r="R55" s="407"/>
      <c r="S55" s="407"/>
      <c r="T55" s="408"/>
      <c r="U55" s="408"/>
      <c r="V55" s="408"/>
      <c r="W55" s="408"/>
      <c r="X55" s="408"/>
      <c r="Y55" s="340"/>
      <c r="Z55" s="340"/>
      <c r="AA55" s="412"/>
      <c r="AB55" s="412"/>
      <c r="AC55" s="412"/>
      <c r="AD55" s="412"/>
      <c r="AE55" s="413"/>
    </row>
    <row r="56" spans="1:31" ht="30" customHeight="1" x14ac:dyDescent="0.15">
      <c r="A56" s="358"/>
      <c r="B56" s="363"/>
      <c r="C56" s="406"/>
      <c r="D56" s="407"/>
      <c r="E56" s="407"/>
      <c r="F56" s="407"/>
      <c r="G56" s="407"/>
      <c r="H56" s="407"/>
      <c r="I56" s="407"/>
      <c r="J56" s="407"/>
      <c r="K56" s="407"/>
      <c r="L56" s="407"/>
      <c r="M56" s="407"/>
      <c r="N56" s="407"/>
      <c r="O56" s="407"/>
      <c r="P56" s="407"/>
      <c r="Q56" s="407"/>
      <c r="R56" s="407"/>
      <c r="S56" s="407"/>
      <c r="T56" s="408"/>
      <c r="U56" s="408"/>
      <c r="V56" s="408"/>
      <c r="W56" s="408"/>
      <c r="X56" s="408"/>
      <c r="Y56" s="340"/>
      <c r="Z56" s="340"/>
      <c r="AA56" s="412"/>
      <c r="AB56" s="412"/>
      <c r="AC56" s="412"/>
      <c r="AD56" s="412"/>
      <c r="AE56" s="413"/>
    </row>
    <row r="57" spans="1:31" ht="30" customHeight="1" x14ac:dyDescent="0.15">
      <c r="A57" s="358"/>
      <c r="B57" s="363"/>
      <c r="C57" s="406"/>
      <c r="D57" s="407"/>
      <c r="E57" s="407"/>
      <c r="F57" s="407"/>
      <c r="G57" s="407"/>
      <c r="H57" s="407"/>
      <c r="I57" s="407"/>
      <c r="J57" s="407"/>
      <c r="K57" s="407"/>
      <c r="L57" s="407"/>
      <c r="M57" s="407"/>
      <c r="N57" s="407"/>
      <c r="O57" s="407"/>
      <c r="P57" s="407"/>
      <c r="Q57" s="407"/>
      <c r="R57" s="407"/>
      <c r="S57" s="407"/>
      <c r="T57" s="408"/>
      <c r="U57" s="408"/>
      <c r="V57" s="408"/>
      <c r="W57" s="408"/>
      <c r="X57" s="408"/>
      <c r="Y57" s="340"/>
      <c r="Z57" s="340"/>
      <c r="AA57" s="412"/>
      <c r="AB57" s="412"/>
      <c r="AC57" s="412"/>
      <c r="AD57" s="412"/>
      <c r="AE57" s="413"/>
    </row>
    <row r="58" spans="1:31" ht="30" customHeight="1" x14ac:dyDescent="0.15">
      <c r="A58" s="358"/>
      <c r="B58" s="363"/>
      <c r="C58" s="409"/>
      <c r="D58" s="410"/>
      <c r="E58" s="410"/>
      <c r="F58" s="410"/>
      <c r="G58" s="410"/>
      <c r="H58" s="410"/>
      <c r="I58" s="410"/>
      <c r="J58" s="410"/>
      <c r="K58" s="410"/>
      <c r="L58" s="410"/>
      <c r="M58" s="410"/>
      <c r="N58" s="410"/>
      <c r="O58" s="410"/>
      <c r="P58" s="410"/>
      <c r="Q58" s="410"/>
      <c r="R58" s="410"/>
      <c r="S58" s="410"/>
      <c r="T58" s="411"/>
      <c r="U58" s="411"/>
      <c r="V58" s="411"/>
      <c r="W58" s="411"/>
      <c r="X58" s="411"/>
      <c r="Y58" s="340"/>
      <c r="Z58" s="340"/>
      <c r="AA58" s="412"/>
      <c r="AB58" s="412"/>
      <c r="AC58" s="412"/>
      <c r="AD58" s="412"/>
      <c r="AE58" s="413"/>
    </row>
    <row r="59" spans="1:31" ht="30" customHeight="1" thickBot="1" x14ac:dyDescent="0.2">
      <c r="A59" s="360"/>
      <c r="B59" s="364"/>
      <c r="C59" s="385" t="s">
        <v>62</v>
      </c>
      <c r="D59" s="386"/>
      <c r="E59" s="386"/>
      <c r="F59" s="386"/>
      <c r="G59" s="386"/>
      <c r="H59" s="386"/>
      <c r="I59" s="386"/>
      <c r="J59" s="23"/>
      <c r="K59" s="23"/>
      <c r="L59" s="23"/>
      <c r="M59" s="23"/>
      <c r="N59" s="23"/>
      <c r="O59" s="23"/>
      <c r="P59" s="23"/>
      <c r="Q59" s="23"/>
      <c r="R59" s="23"/>
      <c r="S59" s="23"/>
      <c r="T59" s="23"/>
      <c r="U59" s="23"/>
      <c r="V59" s="23"/>
      <c r="W59" s="23"/>
      <c r="X59" s="23"/>
      <c r="Y59" s="387">
        <f>SUM(AA43:AE58)</f>
        <v>0</v>
      </c>
      <c r="Z59" s="387"/>
      <c r="AA59" s="387"/>
      <c r="AB59" s="387"/>
      <c r="AC59" s="387"/>
      <c r="AD59" s="387"/>
      <c r="AE59" s="388"/>
    </row>
    <row r="60" spans="1:31" ht="12.75" customHeight="1" thickBot="1" x14ac:dyDescent="0.2"/>
    <row r="61" spans="1:31" ht="30" customHeight="1" thickBot="1" x14ac:dyDescent="0.2">
      <c r="A61" s="10" t="s">
        <v>80</v>
      </c>
      <c r="B61" s="11"/>
      <c r="C61" s="11"/>
      <c r="D61" s="11"/>
      <c r="E61" s="11"/>
      <c r="F61" s="11"/>
      <c r="G61" s="11"/>
      <c r="H61" s="11"/>
      <c r="I61" s="11"/>
      <c r="J61" s="11"/>
      <c r="K61" s="11"/>
      <c r="L61" s="11"/>
      <c r="M61" s="11"/>
      <c r="N61" s="11"/>
      <c r="O61" s="11"/>
      <c r="P61" s="11"/>
      <c r="Q61" s="11"/>
      <c r="R61" s="11"/>
      <c r="S61" s="11"/>
      <c r="T61" s="11"/>
      <c r="U61" s="11"/>
      <c r="V61" s="11"/>
      <c r="W61" s="11"/>
      <c r="X61" s="11"/>
      <c r="Y61" s="354">
        <f>Y40-Y59</f>
        <v>0</v>
      </c>
      <c r="Z61" s="354"/>
      <c r="AA61" s="354"/>
      <c r="AB61" s="354"/>
      <c r="AC61" s="354"/>
      <c r="AD61" s="354"/>
      <c r="AE61" s="355"/>
    </row>
    <row r="62" spans="1:31" ht="30" customHeight="1" x14ac:dyDescent="0.15"/>
    <row r="63" spans="1:31" ht="30" customHeight="1" x14ac:dyDescent="0.15"/>
    <row r="64" spans="1:31" ht="30" customHeight="1" x14ac:dyDescent="0.15"/>
    <row r="65" spans="1:36" ht="30" customHeight="1" x14ac:dyDescent="0.15"/>
    <row r="69" spans="1:36" ht="21.95" customHeight="1" x14ac:dyDescent="0.15">
      <c r="A69" s="4"/>
      <c r="B69" s="5"/>
      <c r="C69" s="5"/>
      <c r="D69" s="5"/>
      <c r="E69" s="5"/>
      <c r="F69" s="6"/>
      <c r="G69" s="6"/>
      <c r="H69" s="6"/>
      <c r="I69" s="6"/>
      <c r="J69" s="6"/>
      <c r="K69" s="6"/>
      <c r="L69" s="6"/>
      <c r="M69" s="6"/>
      <c r="N69" s="6"/>
      <c r="O69" s="6"/>
      <c r="P69" s="6"/>
      <c r="Q69" s="7"/>
      <c r="R69" s="7"/>
      <c r="S69" s="7"/>
      <c r="T69" s="7"/>
      <c r="U69" s="6"/>
      <c r="V69" s="6"/>
      <c r="W69" s="6"/>
      <c r="X69" s="6"/>
      <c r="Y69" s="6"/>
      <c r="Z69" s="6"/>
      <c r="AA69" s="6"/>
      <c r="AB69" s="6"/>
      <c r="AC69" s="6"/>
      <c r="AD69" s="6"/>
      <c r="AE69" s="6"/>
      <c r="AF69" s="6"/>
      <c r="AG69" s="6"/>
      <c r="AH69" s="6"/>
      <c r="AI69" s="6"/>
      <c r="AJ69" s="6"/>
    </row>
    <row r="71" spans="1:36" ht="21.95" customHeight="1"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row>
    <row r="72" spans="1:36" ht="21.95" customHeight="1"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row>
    <row r="73" spans="1:36" ht="21.95" customHeight="1"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row>
    <row r="74" spans="1:36" ht="21.95" customHeight="1" x14ac:dyDescent="0.15">
      <c r="AD74" s="4"/>
      <c r="AE74" s="4"/>
      <c r="AF74" s="4"/>
      <c r="AG74" s="4"/>
      <c r="AH74" s="4"/>
      <c r="AI74" s="4"/>
      <c r="AJ74" s="4"/>
    </row>
    <row r="75" spans="1:36" ht="21.95" customHeight="1" x14ac:dyDescent="0.15">
      <c r="AD75" s="4"/>
      <c r="AE75" s="4"/>
      <c r="AF75" s="4"/>
      <c r="AG75" s="4"/>
      <c r="AH75" s="4"/>
      <c r="AI75" s="4"/>
      <c r="AJ75" s="4"/>
    </row>
    <row r="76" spans="1:36" ht="21.95" customHeight="1" x14ac:dyDescent="0.15">
      <c r="AD76" s="4"/>
      <c r="AE76" s="4"/>
      <c r="AF76" s="4"/>
      <c r="AG76" s="4"/>
      <c r="AH76" s="4"/>
      <c r="AI76" s="4"/>
      <c r="AJ76" s="4"/>
    </row>
  </sheetData>
  <mergeCells count="373">
    <mergeCell ref="P7:AC7"/>
    <mergeCell ref="J39:L39"/>
    <mergeCell ref="M39:O39"/>
    <mergeCell ref="J40:L40"/>
    <mergeCell ref="M40:O40"/>
    <mergeCell ref="AE31:AO31"/>
    <mergeCell ref="AP31:AS31"/>
    <mergeCell ref="AT31:AZ31"/>
    <mergeCell ref="AP8:AW8"/>
    <mergeCell ref="AX8:BD8"/>
    <mergeCell ref="AM10:AN10"/>
    <mergeCell ref="AP11:AS11"/>
    <mergeCell ref="AT11:AZ11"/>
    <mergeCell ref="BA11:BD11"/>
    <mergeCell ref="AV13:AY13"/>
    <mergeCell ref="P15:S15"/>
    <mergeCell ref="T15:W15"/>
    <mergeCell ref="AF14:AI14"/>
    <mergeCell ref="AJ14:AM14"/>
    <mergeCell ref="AN14:AQ14"/>
    <mergeCell ref="AR14:AU14"/>
    <mergeCell ref="AV14:AY14"/>
    <mergeCell ref="AF16:AI16"/>
    <mergeCell ref="BA31:BD31"/>
    <mergeCell ref="F5:S5"/>
    <mergeCell ref="T5:W5"/>
    <mergeCell ref="X5:AC5"/>
    <mergeCell ref="AF5:AH5"/>
    <mergeCell ref="AJ5:AM5"/>
    <mergeCell ref="AN5:BD5"/>
    <mergeCell ref="N12:O13"/>
    <mergeCell ref="P12:AE12"/>
    <mergeCell ref="AF12:AU12"/>
    <mergeCell ref="AV12:AY12"/>
    <mergeCell ref="AZ12:BD13"/>
    <mergeCell ref="P13:S13"/>
    <mergeCell ref="T13:W13"/>
    <mergeCell ref="X13:AA13"/>
    <mergeCell ref="AB13:AE13"/>
    <mergeCell ref="AF13:AI13"/>
    <mergeCell ref="AJ13:AM13"/>
    <mergeCell ref="AN13:AQ13"/>
    <mergeCell ref="AF6:AH6"/>
    <mergeCell ref="AI6:AO6"/>
    <mergeCell ref="AP6:AS6"/>
    <mergeCell ref="AD10:AK10"/>
    <mergeCell ref="AE11:AO11"/>
    <mergeCell ref="T6:W6"/>
    <mergeCell ref="AZ14:BD14"/>
    <mergeCell ref="AR13:AU13"/>
    <mergeCell ref="F8:L8"/>
    <mergeCell ref="AF8:AH8"/>
    <mergeCell ref="AI8:AO8"/>
    <mergeCell ref="AU2:BB2"/>
    <mergeCell ref="BC2:BD2"/>
    <mergeCell ref="A4:E4"/>
    <mergeCell ref="F4:S4"/>
    <mergeCell ref="T4:W4"/>
    <mergeCell ref="X4:AC4"/>
    <mergeCell ref="AD4:AE8"/>
    <mergeCell ref="AF4:AH4"/>
    <mergeCell ref="AI4:BD4"/>
    <mergeCell ref="A5:E5"/>
    <mergeCell ref="AT6:BD6"/>
    <mergeCell ref="C7:E7"/>
    <mergeCell ref="G7:J7"/>
    <mergeCell ref="AF7:AH7"/>
    <mergeCell ref="AI7:AO7"/>
    <mergeCell ref="AP7:AS7"/>
    <mergeCell ref="AT7:BD7"/>
    <mergeCell ref="A6:B8"/>
    <mergeCell ref="C6:E6"/>
    <mergeCell ref="C8:E8"/>
    <mergeCell ref="M7:O7"/>
    <mergeCell ref="A10:B22"/>
    <mergeCell ref="C10:G10"/>
    <mergeCell ref="H10:P10"/>
    <mergeCell ref="Q10:T10"/>
    <mergeCell ref="X10:AA10"/>
    <mergeCell ref="C11:G11"/>
    <mergeCell ref="H11:P11"/>
    <mergeCell ref="R11:Z11"/>
    <mergeCell ref="AA11:AD11"/>
    <mergeCell ref="C12:E13"/>
    <mergeCell ref="F12:K13"/>
    <mergeCell ref="L12:M13"/>
    <mergeCell ref="C14:E14"/>
    <mergeCell ref="F14:K14"/>
    <mergeCell ref="L14:M14"/>
    <mergeCell ref="N14:O14"/>
    <mergeCell ref="P14:S14"/>
    <mergeCell ref="T14:W14"/>
    <mergeCell ref="X14:AA14"/>
    <mergeCell ref="AB14:AE14"/>
    <mergeCell ref="L15:M15"/>
    <mergeCell ref="N15:O15"/>
    <mergeCell ref="AJ16:AM16"/>
    <mergeCell ref="AN16:AQ16"/>
    <mergeCell ref="AR16:AU16"/>
    <mergeCell ref="AV16:AY16"/>
    <mergeCell ref="AZ16:BD16"/>
    <mergeCell ref="AV15:AY15"/>
    <mergeCell ref="AZ15:BD15"/>
    <mergeCell ref="C16:E16"/>
    <mergeCell ref="F16:K16"/>
    <mergeCell ref="L16:M16"/>
    <mergeCell ref="N16:O16"/>
    <mergeCell ref="P16:S16"/>
    <mergeCell ref="T16:W16"/>
    <mergeCell ref="X16:AA16"/>
    <mergeCell ref="AB16:AE16"/>
    <mergeCell ref="X15:AA15"/>
    <mergeCell ref="AB15:AE15"/>
    <mergeCell ref="AF15:AI15"/>
    <mergeCell ref="AJ15:AM15"/>
    <mergeCell ref="AN15:AQ15"/>
    <mergeCell ref="AR15:AU15"/>
    <mergeCell ref="C15:E15"/>
    <mergeCell ref="F15:K15"/>
    <mergeCell ref="AZ18:BD18"/>
    <mergeCell ref="AV17:AY17"/>
    <mergeCell ref="AZ17:BD17"/>
    <mergeCell ref="C18:E18"/>
    <mergeCell ref="F18:K18"/>
    <mergeCell ref="L18:M18"/>
    <mergeCell ref="N18:O18"/>
    <mergeCell ref="P18:S18"/>
    <mergeCell ref="T18:W18"/>
    <mergeCell ref="X18:AA18"/>
    <mergeCell ref="AB18:AE18"/>
    <mergeCell ref="X17:AA17"/>
    <mergeCell ref="AB17:AE17"/>
    <mergeCell ref="AF17:AI17"/>
    <mergeCell ref="AJ17:AM17"/>
    <mergeCell ref="AN17:AQ17"/>
    <mergeCell ref="AR17:AU17"/>
    <mergeCell ref="C17:E17"/>
    <mergeCell ref="F17:K17"/>
    <mergeCell ref="L17:M17"/>
    <mergeCell ref="N17:O17"/>
    <mergeCell ref="P17:S17"/>
    <mergeCell ref="T17:W17"/>
    <mergeCell ref="L19:M19"/>
    <mergeCell ref="N19:O19"/>
    <mergeCell ref="P19:S19"/>
    <mergeCell ref="T19:W19"/>
    <mergeCell ref="AF18:AI18"/>
    <mergeCell ref="AJ18:AM18"/>
    <mergeCell ref="AN18:AQ18"/>
    <mergeCell ref="AR18:AU18"/>
    <mergeCell ref="AV18:AY18"/>
    <mergeCell ref="AF20:AI20"/>
    <mergeCell ref="AJ20:AM20"/>
    <mergeCell ref="AN20:AQ20"/>
    <mergeCell ref="AR20:AU20"/>
    <mergeCell ref="AV20:AY20"/>
    <mergeCell ref="AZ20:BD20"/>
    <mergeCell ref="AV19:AY19"/>
    <mergeCell ref="AZ19:BD19"/>
    <mergeCell ref="C20:E20"/>
    <mergeCell ref="F20:K20"/>
    <mergeCell ref="L20:M20"/>
    <mergeCell ref="N20:O20"/>
    <mergeCell ref="P20:S20"/>
    <mergeCell ref="T20:W20"/>
    <mergeCell ref="X20:AA20"/>
    <mergeCell ref="AB20:AE20"/>
    <mergeCell ref="X19:AA19"/>
    <mergeCell ref="AB19:AE19"/>
    <mergeCell ref="AF19:AI19"/>
    <mergeCell ref="AJ19:AM19"/>
    <mergeCell ref="AN19:AQ19"/>
    <mergeCell ref="AR19:AU19"/>
    <mergeCell ref="C19:E19"/>
    <mergeCell ref="F19:K19"/>
    <mergeCell ref="AV21:AY21"/>
    <mergeCell ref="AZ21:BD21"/>
    <mergeCell ref="C22:G22"/>
    <mergeCell ref="H22:P22"/>
    <mergeCell ref="Q22:T22"/>
    <mergeCell ref="X22:AA22"/>
    <mergeCell ref="AD22:BD22"/>
    <mergeCell ref="X21:AA21"/>
    <mergeCell ref="AB21:AE21"/>
    <mergeCell ref="AF21:AI21"/>
    <mergeCell ref="AJ21:AM21"/>
    <mergeCell ref="AN21:AQ21"/>
    <mergeCell ref="AR21:AU21"/>
    <mergeCell ref="C21:E21"/>
    <mergeCell ref="F21:K21"/>
    <mergeCell ref="L21:M21"/>
    <mergeCell ref="N21:O21"/>
    <mergeCell ref="P21:S21"/>
    <mergeCell ref="T21:W21"/>
    <mergeCell ref="A24:B29"/>
    <mergeCell ref="C24:AC24"/>
    <mergeCell ref="AD24:AF24"/>
    <mergeCell ref="AG24:AU24"/>
    <mergeCell ref="AV24:AX24"/>
    <mergeCell ref="AY24:BD24"/>
    <mergeCell ref="C25:D25"/>
    <mergeCell ref="F25:K25"/>
    <mergeCell ref="L25:M25"/>
    <mergeCell ref="O25:T25"/>
    <mergeCell ref="AN26:AR26"/>
    <mergeCell ref="AT26:AX26"/>
    <mergeCell ref="AY26:BD26"/>
    <mergeCell ref="D27:H27"/>
    <mergeCell ref="J27:N27"/>
    <mergeCell ref="P27:T27"/>
    <mergeCell ref="V27:Z27"/>
    <mergeCell ref="AB27:AF27"/>
    <mergeCell ref="D26:H26"/>
    <mergeCell ref="J26:N26"/>
    <mergeCell ref="P26:T26"/>
    <mergeCell ref="V26:Z26"/>
    <mergeCell ref="AB26:AF26"/>
    <mergeCell ref="AH26:AL26"/>
    <mergeCell ref="AT27:AX27"/>
    <mergeCell ref="V25:Z25"/>
    <mergeCell ref="AB25:AF25"/>
    <mergeCell ref="AH25:AL25"/>
    <mergeCell ref="AN25:AR25"/>
    <mergeCell ref="AT25:AX25"/>
    <mergeCell ref="AY27:BD27"/>
    <mergeCell ref="D28:H28"/>
    <mergeCell ref="J28:N28"/>
    <mergeCell ref="P28:T28"/>
    <mergeCell ref="V28:Z28"/>
    <mergeCell ref="AB28:AF28"/>
    <mergeCell ref="AH28:AL28"/>
    <mergeCell ref="AN28:AR28"/>
    <mergeCell ref="AT28:AX28"/>
    <mergeCell ref="AY28:BD28"/>
    <mergeCell ref="AH27:AL27"/>
    <mergeCell ref="AN27:AR27"/>
    <mergeCell ref="AY25:BC25"/>
    <mergeCell ref="D29:H29"/>
    <mergeCell ref="J29:N29"/>
    <mergeCell ref="P29:T29"/>
    <mergeCell ref="V29:Z29"/>
    <mergeCell ref="AB29:AF29"/>
    <mergeCell ref="AH29:AL29"/>
    <mergeCell ref="AN29:AR29"/>
    <mergeCell ref="AT29:AX29"/>
    <mergeCell ref="AY29:BD29"/>
    <mergeCell ref="AU33:BB33"/>
    <mergeCell ref="BC33:BD33"/>
    <mergeCell ref="A35:E35"/>
    <mergeCell ref="F35:S35"/>
    <mergeCell ref="T35:W35"/>
    <mergeCell ref="X35:AC35"/>
    <mergeCell ref="AD35:AG36"/>
    <mergeCell ref="AH35:BD36"/>
    <mergeCell ref="A36:E36"/>
    <mergeCell ref="F36:S36"/>
    <mergeCell ref="T36:W36"/>
    <mergeCell ref="X36:AC36"/>
    <mergeCell ref="A38:B40"/>
    <mergeCell ref="C38:I38"/>
    <mergeCell ref="J38:O38"/>
    <mergeCell ref="P38:S38"/>
    <mergeCell ref="T38:X38"/>
    <mergeCell ref="P39:S39"/>
    <mergeCell ref="T39:X39"/>
    <mergeCell ref="P40:S40"/>
    <mergeCell ref="T40:X40"/>
    <mergeCell ref="Y40:AE40"/>
    <mergeCell ref="A42:B59"/>
    <mergeCell ref="C42:I42"/>
    <mergeCell ref="J42:M42"/>
    <mergeCell ref="N42:P42"/>
    <mergeCell ref="Q42:S42"/>
    <mergeCell ref="T42:X42"/>
    <mergeCell ref="Y42:Z42"/>
    <mergeCell ref="AA42:AE42"/>
    <mergeCell ref="C43:I43"/>
    <mergeCell ref="J43:M43"/>
    <mergeCell ref="N43:P43"/>
    <mergeCell ref="Q43:S43"/>
    <mergeCell ref="T43:X43"/>
    <mergeCell ref="Y43:Z44"/>
    <mergeCell ref="AA43:AE45"/>
    <mergeCell ref="C44:I44"/>
    <mergeCell ref="Y45:Z45"/>
    <mergeCell ref="C46:I46"/>
    <mergeCell ref="J46:M46"/>
    <mergeCell ref="N46:P46"/>
    <mergeCell ref="Q46:S46"/>
    <mergeCell ref="T46:X46"/>
    <mergeCell ref="Y46:Z46"/>
    <mergeCell ref="J44:M44"/>
    <mergeCell ref="N44:P44"/>
    <mergeCell ref="Q44:S44"/>
    <mergeCell ref="T44:X44"/>
    <mergeCell ref="C45:I45"/>
    <mergeCell ref="J45:M45"/>
    <mergeCell ref="N45:P45"/>
    <mergeCell ref="Q45:S45"/>
    <mergeCell ref="T45:X45"/>
    <mergeCell ref="AA46:AE46"/>
    <mergeCell ref="C47:I47"/>
    <mergeCell ref="J47:S47"/>
    <mergeCell ref="T47:X47"/>
    <mergeCell ref="Y47:Z47"/>
    <mergeCell ref="AA47:AE47"/>
    <mergeCell ref="J50:S50"/>
    <mergeCell ref="T50:X50"/>
    <mergeCell ref="C51:I51"/>
    <mergeCell ref="J51:S51"/>
    <mergeCell ref="T51:X51"/>
    <mergeCell ref="C48:I48"/>
    <mergeCell ref="J48:S48"/>
    <mergeCell ref="T48:X48"/>
    <mergeCell ref="T54:X54"/>
    <mergeCell ref="Y48:Z48"/>
    <mergeCell ref="AA48:AE58"/>
    <mergeCell ref="C49:I49"/>
    <mergeCell ref="J49:S49"/>
    <mergeCell ref="T49:X49"/>
    <mergeCell ref="Y49:Z58"/>
    <mergeCell ref="C50:I50"/>
    <mergeCell ref="C52:I52"/>
    <mergeCell ref="J52:S52"/>
    <mergeCell ref="T52:X52"/>
    <mergeCell ref="AJ40:AM40"/>
    <mergeCell ref="AN40:AQ40"/>
    <mergeCell ref="AS40:AV40"/>
    <mergeCell ref="AW40:AZ40"/>
    <mergeCell ref="C59:I59"/>
    <mergeCell ref="Y59:AE59"/>
    <mergeCell ref="Y61:AE61"/>
    <mergeCell ref="C57:I57"/>
    <mergeCell ref="J57:S57"/>
    <mergeCell ref="T57:X57"/>
    <mergeCell ref="C58:I58"/>
    <mergeCell ref="J58:S58"/>
    <mergeCell ref="T58:X58"/>
    <mergeCell ref="C55:I55"/>
    <mergeCell ref="J55:S55"/>
    <mergeCell ref="T55:X55"/>
    <mergeCell ref="C56:I56"/>
    <mergeCell ref="J56:S56"/>
    <mergeCell ref="T56:X56"/>
    <mergeCell ref="C53:I53"/>
    <mergeCell ref="J53:S53"/>
    <mergeCell ref="T53:X53"/>
    <mergeCell ref="C54:I54"/>
    <mergeCell ref="J54:S54"/>
    <mergeCell ref="X6:AC6"/>
    <mergeCell ref="F6:S6"/>
    <mergeCell ref="AG43:AI43"/>
    <mergeCell ref="AJ43:AM43"/>
    <mergeCell ref="AN43:AV43"/>
    <mergeCell ref="AW43:AZ43"/>
    <mergeCell ref="AG38:BD38"/>
    <mergeCell ref="BA39:BD39"/>
    <mergeCell ref="BA40:BD40"/>
    <mergeCell ref="BA41:BD41"/>
    <mergeCell ref="BA42:BD42"/>
    <mergeCell ref="BA43:BD43"/>
    <mergeCell ref="AG41:AI41"/>
    <mergeCell ref="AJ41:AM41"/>
    <mergeCell ref="AN41:AV41"/>
    <mergeCell ref="AW41:AZ41"/>
    <mergeCell ref="AG42:AI42"/>
    <mergeCell ref="AJ42:AM42"/>
    <mergeCell ref="AN42:AV42"/>
    <mergeCell ref="AW42:AZ42"/>
    <mergeCell ref="AG39:AI40"/>
    <mergeCell ref="AJ39:AM39"/>
    <mergeCell ref="AN39:AV39"/>
    <mergeCell ref="AW39:AZ39"/>
  </mergeCells>
  <phoneticPr fontId="8"/>
  <dataValidations count="7">
    <dataValidation type="list" allowBlank="1" showInputMessage="1" showErrorMessage="1" sqref="C49:I58" xr:uid="{00000000-0002-0000-0100-000000000000}">
      <formula1>"消耗材料費,消耗品費,廃棄料・運搬費,各種レンタル料,雑費,その他"</formula1>
    </dataValidation>
    <dataValidation type="list" allowBlank="1" showInputMessage="1" showErrorMessage="1" sqref="C48" xr:uid="{00000000-0002-0000-0100-000001000000}">
      <formula1>"会場借上料,機械器具使用料"</formula1>
    </dataValidation>
    <dataValidation type="list" allowBlank="1" showInputMessage="1" showErrorMessage="1" sqref="L25:M25" xr:uid="{00000000-0002-0000-0100-000002000000}">
      <formula1>"主任"</formula1>
    </dataValidation>
    <dataValidation type="list" allowBlank="1" showInputMessage="1" showErrorMessage="1" sqref="C25:D25" xr:uid="{00000000-0002-0000-0100-000003000000}">
      <formula1>"首席,主任"</formula1>
    </dataValidation>
    <dataValidation type="list" allowBlank="1" showInputMessage="1" showErrorMessage="1" sqref="C26:C29 AM25:AM29 E25 AA25:AA29 AG25:AG29 I26:I29 AS25:AS29 N25 O26:O29 U25:U29 C31 AA31 I31 O31 U31" xr:uid="{00000000-0002-0000-0100-000004000000}">
      <formula1>"事,公"</formula1>
    </dataValidation>
    <dataValidation imeMode="halfAlpha" allowBlank="1" showInputMessage="1" showErrorMessage="1" sqref="T14:T21 AY9:BC9 R11 AU2:BB3 AJ9:AN9 AJ14:AJ21 X4:X5 AJ5 F8 AT6:AT7 Q10 AX8:AX9 H10:H11 X10 B61:X61 AI7:AI9 AR14:AR21 AB14:AB21 AN14:AN21 AF14:AF21 G9:J9 L14:P21 BA11 AU33:BB34 X35:X36 X14:X22 G7 AV14:AV21 AP11 C14:E21 H22 Q22 AR10 AY10 BA31 AP31" xr:uid="{00000000-0002-0000-0100-000005000000}"/>
    <dataValidation type="list" allowBlank="1" showInputMessage="1" showErrorMessage="1" sqref="AM10:AN10" xr:uid="{00000000-0002-0000-0100-000006000000}">
      <formula1>"要,不要"</formula1>
    </dataValidation>
  </dataValidations>
  <printOptions horizontalCentered="1" verticalCentered="1"/>
  <pageMargins left="0.39370078740157483" right="0.39370078740157483" top="0.47244094488188981" bottom="0.47244094488188981" header="0.19685039370078741" footer="0.19685039370078741"/>
  <pageSetup paperSize="9" scale="68" fitToHeight="2" orientation="landscape" cellComments="asDisplayed" r:id="rId1"/>
  <rowBreaks count="1" manualBreakCount="1">
    <brk id="32" max="5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B7"/>
  <sheetViews>
    <sheetView workbookViewId="0"/>
  </sheetViews>
  <sheetFormatPr defaultRowHeight="13.5" x14ac:dyDescent="0.15"/>
  <sheetData>
    <row r="1" spans="1:2" ht="14.25" x14ac:dyDescent="0.15">
      <c r="A1" s="1">
        <v>1</v>
      </c>
      <c r="B1" s="2" t="s">
        <v>0</v>
      </c>
    </row>
    <row r="2" spans="1:2" ht="14.25" x14ac:dyDescent="0.15">
      <c r="A2" s="1">
        <v>2</v>
      </c>
      <c r="B2" s="2" t="s">
        <v>1</v>
      </c>
    </row>
    <row r="3" spans="1:2" ht="14.25" x14ac:dyDescent="0.15">
      <c r="A3" s="1">
        <v>3</v>
      </c>
      <c r="B3" s="2" t="s">
        <v>2</v>
      </c>
    </row>
    <row r="4" spans="1:2" ht="14.25" x14ac:dyDescent="0.15">
      <c r="A4" s="1">
        <v>4</v>
      </c>
      <c r="B4" s="2" t="s">
        <v>3</v>
      </c>
    </row>
    <row r="5" spans="1:2" ht="14.25" x14ac:dyDescent="0.15">
      <c r="A5" s="1">
        <v>5</v>
      </c>
      <c r="B5" s="2" t="s">
        <v>4</v>
      </c>
    </row>
    <row r="6" spans="1:2" ht="14.25" x14ac:dyDescent="0.15">
      <c r="A6" s="1">
        <v>6</v>
      </c>
      <c r="B6" s="2" t="s">
        <v>5</v>
      </c>
    </row>
    <row r="7" spans="1:2" ht="14.25" x14ac:dyDescent="0.15">
      <c r="A7" s="1">
        <v>7</v>
      </c>
      <c r="B7" s="2" t="s">
        <v>6</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vt:lpstr>
      <vt:lpstr>入力用</vt:lpstr>
      <vt:lpstr>Sheet5</vt:lpstr>
      <vt:lpstr>記入例!Print_Area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渡辺　正則</cp:lastModifiedBy>
  <cp:lastPrinted>2020-05-15T00:39:21Z</cp:lastPrinted>
  <dcterms:created xsi:type="dcterms:W3CDTF">2011-05-19T02:02:49Z</dcterms:created>
  <dcterms:modified xsi:type="dcterms:W3CDTF">2024-05-07T07:21:08Z</dcterms:modified>
</cp:coreProperties>
</file>